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ortal.oecd.org@ssl\davwwwroot\eshare\els\pc\Deliverables\Gender\6_G7_G20_EPIC_etc\2_G7\UKIndicator21onwards\Dashboard\"/>
    </mc:Choice>
  </mc:AlternateContent>
  <bookViews>
    <workbookView xWindow="0" yWindow="0" windowWidth="19200" windowHeight="7095"/>
  </bookViews>
  <sheets>
    <sheet name="0. Read me" sheetId="14" r:id="rId1"/>
    <sheet name="1. OECD PISA mathematics" sheetId="1" r:id="rId2"/>
    <sheet name="2. Tertiary STEM graduates" sheetId="2" r:id="rId3"/>
    <sheet name="3a. Labour force participation" sheetId="3" r:id="rId4"/>
    <sheet name="3b. Part-time work" sheetId="4" r:id="rId5"/>
    <sheet name="4. Gender wage gap" sheetId="5" r:id="rId6"/>
    <sheet name="5. Unpaid work" sheetId="6" r:id="rId7"/>
    <sheet name="6. Gender pension gap" sheetId="7" r:id="rId8"/>
    <sheet name="7. Self-employed" sheetId="8" r:id="rId9"/>
    <sheet name="8. Board seats" sheetId="9" r:id="rId10"/>
    <sheet name="9. Parliament" sheetId="10" r:id="rId11"/>
    <sheet name="10. Intimate partner violence" sheetId="11" r:id="rId12"/>
    <sheet name="11. Maternal mortality" sheetId="12" r:id="rId13"/>
    <sheet name="12. Gender aid activities" sheetId="13" r:id="rId14"/>
  </sheets>
  <calcPr calcId="162913"/>
</workbook>
</file>

<file path=xl/calcChain.xml><?xml version="1.0" encoding="utf-8"?>
<calcChain xmlns="http://schemas.openxmlformats.org/spreadsheetml/2006/main">
  <c r="C29" i="3" l="1"/>
  <c r="D29" i="3"/>
  <c r="E29" i="3"/>
  <c r="F29" i="3"/>
  <c r="G29" i="3"/>
  <c r="H29" i="3"/>
  <c r="I29" i="3"/>
  <c r="J29" i="3"/>
  <c r="K29" i="3"/>
  <c r="L29" i="3"/>
  <c r="C30" i="3"/>
  <c r="D30" i="3"/>
  <c r="E30" i="3"/>
  <c r="F30" i="3"/>
  <c r="G30" i="3"/>
  <c r="H30" i="3"/>
  <c r="I30" i="3"/>
  <c r="J30" i="3"/>
  <c r="K30" i="3"/>
  <c r="L30" i="3"/>
  <c r="C31" i="3"/>
  <c r="D31" i="3"/>
  <c r="E31" i="3"/>
  <c r="F31" i="3"/>
  <c r="G31" i="3"/>
  <c r="H31" i="3"/>
  <c r="I31" i="3"/>
  <c r="J31" i="3"/>
  <c r="K31" i="3"/>
  <c r="L31" i="3"/>
  <c r="C32" i="3"/>
  <c r="D32" i="3"/>
  <c r="E32" i="3"/>
  <c r="F32" i="3"/>
  <c r="G32" i="3"/>
  <c r="H32" i="3"/>
  <c r="I32" i="3"/>
  <c r="J32" i="3"/>
  <c r="K32" i="3"/>
  <c r="L32" i="3"/>
  <c r="C33" i="3"/>
  <c r="D33" i="3"/>
  <c r="E33" i="3"/>
  <c r="F33" i="3"/>
  <c r="G33" i="3"/>
  <c r="H33" i="3"/>
  <c r="I33" i="3"/>
  <c r="J33" i="3"/>
  <c r="K33" i="3"/>
  <c r="L33" i="3"/>
  <c r="C34" i="3"/>
  <c r="D34" i="3"/>
  <c r="E34" i="3"/>
  <c r="F34" i="3"/>
  <c r="G34" i="3"/>
  <c r="H34" i="3"/>
  <c r="I34" i="3"/>
  <c r="J34" i="3"/>
  <c r="K34" i="3"/>
  <c r="L34" i="3"/>
  <c r="C35" i="3"/>
  <c r="D35" i="3"/>
  <c r="E35" i="3"/>
  <c r="F35" i="3"/>
  <c r="G35" i="3"/>
  <c r="H35" i="3"/>
  <c r="I35" i="3"/>
  <c r="J35" i="3"/>
  <c r="K35" i="3"/>
  <c r="L35" i="3"/>
  <c r="C36" i="3"/>
  <c r="D36" i="3"/>
  <c r="E36" i="3"/>
  <c r="F36" i="3"/>
  <c r="G36" i="3"/>
  <c r="H36" i="3"/>
  <c r="I36" i="3"/>
  <c r="J36" i="3"/>
  <c r="K36" i="3"/>
  <c r="L36" i="3"/>
  <c r="C37" i="3"/>
  <c r="D37" i="3"/>
  <c r="E37" i="3"/>
  <c r="F37" i="3"/>
  <c r="G37" i="3"/>
  <c r="H37" i="3"/>
  <c r="I37" i="3"/>
  <c r="J37" i="3"/>
  <c r="K37" i="3"/>
  <c r="L37" i="3"/>
  <c r="C38" i="3"/>
  <c r="D38" i="3"/>
  <c r="E38" i="3"/>
  <c r="F38" i="3"/>
  <c r="G38" i="3"/>
  <c r="H38" i="3"/>
  <c r="I38" i="3"/>
  <c r="J38" i="3"/>
  <c r="K38" i="3"/>
  <c r="L38" i="3"/>
  <c r="B30" i="3"/>
  <c r="B31" i="3"/>
  <c r="B32" i="3"/>
  <c r="B33" i="3"/>
  <c r="B34" i="3"/>
  <c r="B35" i="3"/>
  <c r="B36" i="3"/>
  <c r="B37" i="3"/>
  <c r="B38" i="3"/>
  <c r="B29" i="3"/>
  <c r="D12" i="6" l="1"/>
  <c r="D6" i="6" l="1"/>
  <c r="D7" i="6"/>
  <c r="D8" i="6"/>
  <c r="D9" i="6"/>
  <c r="D10" i="6"/>
  <c r="D11" i="6"/>
  <c r="D13" i="6"/>
  <c r="D14" i="6"/>
  <c r="D5" i="6"/>
</calcChain>
</file>

<file path=xl/sharedStrings.xml><?xml version="1.0" encoding="utf-8"?>
<sst xmlns="http://schemas.openxmlformats.org/spreadsheetml/2006/main" count="300" uniqueCount="126">
  <si>
    <t>Boys</t>
  </si>
  <si>
    <t>Canada</t>
  </si>
  <si>
    <t>France</t>
  </si>
  <si>
    <t>Germany</t>
  </si>
  <si>
    <t>Italy</t>
  </si>
  <si>
    <t>Japan</t>
  </si>
  <si>
    <t>United Kingdom</t>
  </si>
  <si>
    <t>United States</t>
  </si>
  <si>
    <t>G7</t>
  </si>
  <si>
    <t>Girls</t>
  </si>
  <si>
    <t>Source: OECD (2022), Mathematics performance (PISA)</t>
  </si>
  <si>
    <t>https://data.oecd.org/pisa/mathematics-performance-pisa.htm</t>
  </si>
  <si>
    <t>2. Share of women among all tertiary graduates in Science, Technology, Engineering and
Mathematics (STEM)</t>
  </si>
  <si>
    <t>OECD-37</t>
  </si>
  <si>
    <t>EU-27</t>
  </si>
  <si>
    <r>
      <t xml:space="preserve">Source: OECD calculations based on </t>
    </r>
    <r>
      <rPr>
        <i/>
        <sz val="10"/>
        <color theme="1"/>
        <rFont val="Arial Narrow"/>
        <family val="2"/>
      </rPr>
      <t xml:space="preserve">OECD.Stat - Distribution of graduates and new entrants by field: Share of graduates by gender in fields of education </t>
    </r>
    <r>
      <rPr>
        <sz val="10"/>
        <color theme="1"/>
        <rFont val="Arial Narrow"/>
        <family val="2"/>
      </rPr>
      <t xml:space="preserve">and </t>
    </r>
    <r>
      <rPr>
        <i/>
        <sz val="10"/>
        <color theme="1"/>
        <rFont val="Arial Narrow"/>
        <family val="2"/>
      </rPr>
      <t>Eurostat - Graduates by education level, programme orientation, sex and field of education</t>
    </r>
  </si>
  <si>
    <t>https://stats.oecd.org/Index.aspx?QueryId=108601</t>
  </si>
  <si>
    <t>https://appsso.eurostat.ec.europa.eu/nui/show.do?dataset=educ_uoe_grad02&amp;lang=en</t>
  </si>
  <si>
    <t>Women</t>
  </si>
  <si>
    <t>OECD</t>
  </si>
  <si>
    <t>Men</t>
  </si>
  <si>
    <r>
      <t xml:space="preserve">Source: </t>
    </r>
    <r>
      <rPr>
        <i/>
        <sz val="10"/>
        <color theme="1"/>
        <rFont val="Arial Narrow"/>
        <family val="2"/>
      </rPr>
      <t>OECD.Stat - LFS by sex and age - indicators: Labour force participation rate</t>
    </r>
  </si>
  <si>
    <t>https://stats.oecd.org/Index.aspx?QueryId=64197</t>
  </si>
  <si>
    <r>
      <t xml:space="preserve">Source: </t>
    </r>
    <r>
      <rPr>
        <i/>
        <sz val="10"/>
        <color theme="1"/>
        <rFont val="Arial Narrow"/>
        <family val="2"/>
      </rPr>
      <t>OECD.Stat - FTPT employment based on a common definition</t>
    </r>
  </si>
  <si>
    <t>https://stats.oecd.org/Index.aspx?DataSetCode=FTPTC_D</t>
  </si>
  <si>
    <t>3b. Share of women in part-time employment</t>
  </si>
  <si>
    <t>3a. Labour force participation rate</t>
  </si>
  <si>
    <t>4. Gender wage gap</t>
  </si>
  <si>
    <r>
      <t xml:space="preserve">Source: </t>
    </r>
    <r>
      <rPr>
        <i/>
        <sz val="10"/>
        <color theme="1"/>
        <rFont val="Arial Narrow"/>
        <family val="2"/>
      </rPr>
      <t xml:space="preserve">OECD.Stat - Decile ratios of gross earnings: Gender wage gap (median) </t>
    </r>
  </si>
  <si>
    <t>https://stats.oecd.org/Index.aspx?QueryId=64160</t>
  </si>
  <si>
    <t>5. Unpaid care and housework in minutes per day</t>
  </si>
  <si>
    <t>EU-20</t>
  </si>
  <si>
    <r>
      <t xml:space="preserve">Source: </t>
    </r>
    <r>
      <rPr>
        <i/>
        <sz val="10"/>
        <color theme="1"/>
        <rFont val="Arial Narrow"/>
        <family val="2"/>
      </rPr>
      <t>OECD.Stat - Employment: Time spent in paid and unpaid work, by sex</t>
    </r>
  </si>
  <si>
    <t>https://stats.oecd.org/index.aspx?queryid=54757</t>
  </si>
  <si>
    <t>Gender Gap (w-m)</t>
  </si>
  <si>
    <t>Gender Gap (m-w)</t>
  </si>
  <si>
    <t>6. Gender gap in pension income</t>
  </si>
  <si>
    <t xml:space="preserve">United States </t>
  </si>
  <si>
    <t xml:space="preserve">Note: The gender gap in pensions is defined as the difference between the mean retirement income of men and women (aged 65+) over the mean retirement income of men (aged 65+), among pension beneficiaries. Data refer to 2020. For Japan, data refer to 2013, for the United States to 2019 and for Canada to 2018. See detailed notes in source databases. The OECD average is an OECD-33 average excluding Australia, Costa Rica, Israel, Korea and New Zealand. This indicator has no direct relation to any SDG Indicator.
</t>
  </si>
  <si>
    <r>
      <t xml:space="preserve">Source: </t>
    </r>
    <r>
      <rPr>
        <i/>
        <sz val="10"/>
        <color theme="1"/>
        <rFont val="Arial Narrow"/>
        <family val="2"/>
      </rPr>
      <t xml:space="preserve">Eurostat Database - Gender pension gap by age group </t>
    </r>
    <r>
      <rPr>
        <sz val="10"/>
        <color theme="1"/>
        <rFont val="Arial Narrow"/>
        <family val="2"/>
      </rPr>
      <t>and for non-European OECD countries to</t>
    </r>
    <r>
      <rPr>
        <i/>
        <sz val="10"/>
        <color theme="1"/>
        <rFont val="Arial Narrow"/>
        <family val="2"/>
      </rPr>
      <t xml:space="preserve"> OECD (2021), Towards Improved Retirement Savings Outcomes for Women; Figure 1.1.</t>
    </r>
  </si>
  <si>
    <t>https://appsso.eurostat.ec.europa.eu/nui/show.do?dataset=ilc_pnp13&amp;lang=en</t>
  </si>
  <si>
    <t xml:space="preserve">https://doi.org/10.1787/f7b48808-en </t>
  </si>
  <si>
    <t>7. Share of self-employed with and without employees among all employed</t>
  </si>
  <si>
    <t>Employers</t>
  </si>
  <si>
    <t>Own-account</t>
  </si>
  <si>
    <r>
      <t xml:space="preserve">Source: </t>
    </r>
    <r>
      <rPr>
        <i/>
        <sz val="10"/>
        <color theme="1"/>
        <rFont val="Arial Narrow"/>
        <family val="2"/>
      </rPr>
      <t xml:space="preserve">OECD.Stat - Entrepreneurship: Share of employed who are employers, by sex </t>
    </r>
    <r>
      <rPr>
        <sz val="10"/>
        <color theme="1"/>
        <rFont val="Arial Narrow"/>
        <family val="2"/>
      </rPr>
      <t>and</t>
    </r>
    <r>
      <rPr>
        <i/>
        <sz val="10"/>
        <color theme="1"/>
        <rFont val="Arial Narrow"/>
        <family val="2"/>
      </rPr>
      <t xml:space="preserve"> OECD.Stat - Entrepreneurship: Share of employed who are own-account workers, by sex</t>
    </r>
  </si>
  <si>
    <t>https://stats.oecd.org/index.aspx?queryid=54671</t>
  </si>
  <si>
    <t>https://stats.oecd.org/index.aspx?queryid=54674</t>
  </si>
  <si>
    <t>8. Share of women in board seats on the largest publicly listed companies</t>
  </si>
  <si>
    <r>
      <t xml:space="preserve">Source: </t>
    </r>
    <r>
      <rPr>
        <i/>
        <sz val="10"/>
        <color theme="1"/>
        <rFont val="Arial Narrow"/>
        <family val="2"/>
      </rPr>
      <t xml:space="preserve">OECD.Stat - Employment: Female share of seats on boards of the largest publicly listed companies </t>
    </r>
    <r>
      <rPr>
        <sz val="10"/>
        <color theme="1"/>
        <rFont val="Arial Narrow"/>
        <family val="2"/>
      </rPr>
      <t>and for non-OECD EU countries</t>
    </r>
    <r>
      <rPr>
        <i/>
        <sz val="10"/>
        <color theme="1"/>
        <rFont val="Arial Narrow"/>
        <family val="2"/>
      </rPr>
      <t xml:space="preserve"> Eurostat Database - Positions held by women in senior management positions</t>
    </r>
  </si>
  <si>
    <t>https://ec.europa.eu/eurostat/databrowser/view/sdg_05_60/default/table?lang=en</t>
  </si>
  <si>
    <t>https://stats.oecd.org/index.aspx?queryid=54753</t>
  </si>
  <si>
    <t>9. Share of women in lower or single houses of parliament</t>
  </si>
  <si>
    <t>https://doi.org/10.1787/888934257508</t>
  </si>
  <si>
    <t>https://data.ipu.org/content/parline-global-data-national-parliaments</t>
  </si>
  <si>
    <r>
      <t xml:space="preserve">Source: </t>
    </r>
    <r>
      <rPr>
        <i/>
        <sz val="10"/>
        <color theme="1"/>
        <rFont val="Arial Narrow"/>
        <family val="2"/>
      </rPr>
      <t xml:space="preserve">OECD - Government at a Glance 2021 </t>
    </r>
    <r>
      <rPr>
        <sz val="10"/>
        <color theme="1"/>
        <rFont val="Arial Narrow"/>
        <family val="2"/>
      </rPr>
      <t>and for non-OECD EU countries</t>
    </r>
    <r>
      <rPr>
        <i/>
        <sz val="10"/>
        <color theme="1"/>
        <rFont val="Arial Narrow"/>
        <family val="2"/>
      </rPr>
      <t xml:space="preserve"> IPU Parline Database</t>
    </r>
  </si>
  <si>
    <t>2020 or latest</t>
  </si>
  <si>
    <t>2018 or latest</t>
  </si>
  <si>
    <t>https://evaw-global-database.unwomen.org/en/countries/europe/germany?formofviolence=b51b5bac425b470883736a3245b7cbe6</t>
  </si>
  <si>
    <t xml:space="preserve">https://apps.who.int/iris/rest/bitstreams/1347689/retrieve </t>
  </si>
  <si>
    <t>OECD-33</t>
  </si>
  <si>
    <t>EU-22</t>
  </si>
  <si>
    <t>OECD-30</t>
  </si>
  <si>
    <t>2019 or latest</t>
  </si>
  <si>
    <r>
      <t xml:space="preserve">Source: </t>
    </r>
    <r>
      <rPr>
        <i/>
        <sz val="10"/>
        <color theme="1"/>
        <rFont val="Arial Narrow"/>
        <family val="2"/>
      </rPr>
      <t>OECD.Stat - Maternal and Infant Mortality</t>
    </r>
  </si>
  <si>
    <t>http://stats.oecd.org/Index.aspx?QueryId=30116</t>
  </si>
  <si>
    <t>DAC Members, Total</t>
  </si>
  <si>
    <t>EU Institutions</t>
  </si>
  <si>
    <t>G7, Total</t>
  </si>
  <si>
    <t>2011-2012</t>
  </si>
  <si>
    <t>2019-2020</t>
  </si>
  <si>
    <t>Principal (GE2)</t>
  </si>
  <si>
    <t>Significant (GE1)</t>
  </si>
  <si>
    <t>https://stats.oecd.org/Index.aspx?DataSetCode=DV_DCD_GENDER</t>
  </si>
  <si>
    <t>Total screened bilateral aid</t>
  </si>
  <si>
    <t>Gender targeted</t>
  </si>
  <si>
    <r>
      <t xml:space="preserve">Source: OECD calculations based on </t>
    </r>
    <r>
      <rPr>
        <i/>
        <sz val="10"/>
        <color theme="1"/>
        <rFont val="Arial Narrow"/>
        <family val="2"/>
      </rPr>
      <t>OECD.Stat - Aid activities targeting gender equality and women’s empowerment (CRS)</t>
    </r>
  </si>
  <si>
    <r>
      <t>Source: For Germany</t>
    </r>
    <r>
      <rPr>
        <i/>
        <sz val="10"/>
        <color theme="1"/>
        <rFont val="Arial Narrow"/>
        <family val="2"/>
      </rPr>
      <t xml:space="preserve"> UN Women Global Database on Violence against Women </t>
    </r>
    <r>
      <rPr>
        <sz val="10"/>
        <color theme="1"/>
        <rFont val="Arial Narrow"/>
        <family val="2"/>
      </rPr>
      <t>and for all others</t>
    </r>
    <r>
      <rPr>
        <i/>
        <sz val="10"/>
        <color theme="1"/>
        <rFont val="Arial Narrow"/>
        <family val="2"/>
      </rPr>
      <t xml:space="preserve"> WHO (2018), Violence Against Women Prevalence Estimates</t>
    </r>
  </si>
  <si>
    <t>12. Share of aid activities targeting gender equality</t>
  </si>
  <si>
    <t>Background datafile</t>
  </si>
  <si>
    <t>Content:</t>
  </si>
  <si>
    <t>1. OECD PISA mathematics scores</t>
  </si>
  <si>
    <t>10. Prevalence of physical and/or sexual violence against women and girls [by an intimate partner]</t>
  </si>
  <si>
    <t>11. Maternal mortality per 100 000 live births</t>
  </si>
  <si>
    <t>1.</t>
  </si>
  <si>
    <t>2.</t>
  </si>
  <si>
    <t>3a.</t>
  </si>
  <si>
    <t>3b.</t>
  </si>
  <si>
    <t>4.</t>
  </si>
  <si>
    <t>5.</t>
  </si>
  <si>
    <t>6.</t>
  </si>
  <si>
    <t>7.</t>
  </si>
  <si>
    <t>8.</t>
  </si>
  <si>
    <t>9.</t>
  </si>
  <si>
    <t>10.</t>
  </si>
  <si>
    <t>11.</t>
  </si>
  <si>
    <t>12.</t>
  </si>
  <si>
    <t>OECD PISA mathematics scores</t>
  </si>
  <si>
    <t>Share of women among all tertiary graduates in Science, Technology, Engineering and Mathematics (STEM)</t>
  </si>
  <si>
    <t>Labour force participation rate</t>
  </si>
  <si>
    <t>Share of women in part-time employment</t>
  </si>
  <si>
    <t>Gender wage gap</t>
  </si>
  <si>
    <t>Unpaid care and housework in minutes per day</t>
  </si>
  <si>
    <t>Gender gap in pension income</t>
  </si>
  <si>
    <t>Share of self-employed with and without employees among all employed</t>
  </si>
  <si>
    <t>Share of women in board seats on the largest publicly listed companies</t>
  </si>
  <si>
    <t>Share of women in lower or single houses of parliament</t>
  </si>
  <si>
    <t>Prevalence of physical and/or sexual violence against women and girls [by an intimate partner]</t>
  </si>
  <si>
    <t>Maternal mortality per 100 000 live births</t>
  </si>
  <si>
    <t>Share of aid activities targeting gender equality</t>
  </si>
  <si>
    <t>OECD-38</t>
  </si>
  <si>
    <t xml:space="preserve">Note: Defined as the share of women among all those who graduate from tertiary education (ISCED 5-8) in STEM fields exclusively. For Japan, data on graduates in information and communication technologies are not separately reported but can be included in each of the other educational fields. The OECD-37 average excludes Israel. This indicator (indirectly) relates to SDG Indicator 4.5.1.
</t>
  </si>
  <si>
    <t xml:space="preserve">Note: Defined as the unadjusted difference between median wages of men and women relative to the median wages of men, based on gross earnings of full-time employees. The earnings pay reporting periods are weekly earnings for Canada, the United Kingdom and the United States, as well as monthly earnings for France, Germany, Italy and Japan. Data for France, Germany and Italy refer to 2018. This indicator (indirectly) relates to SDG Indicator 8.5.2.
</t>
  </si>
  <si>
    <t xml:space="preserve">Note: Defined as the time spent in unpaid work among all available time per day among 15-64-year olds. Time spent in unpaid work includes: routine housework; shopping; care for household members; child care; adult care; care for non-household members; volunteering; travel related to household activities; other unpaid activities. Results for countries are not always fully comparable due to differences in classifications in each separate national time-use survey. No trend is presented due to the large difference in survey years. Data refer to 2019 for Japan and the United States, 2015 for Canada and the United Kingdom, 2014 for Italy, 2013 for Germany and 2011 for France. The OECD average is an OECD-30 average excluding Chile, Colombia, Costa Rica, the Czech Republic, Iceland, Israel, the Slovak Republic and Switzerland. The EU average is a EU20-average excluding all non-OECD EU members as well as the Czech Republic and Slovak Republic. This indicator directly relates to SDG Indicator 5.4.1.
</t>
  </si>
  <si>
    <t xml:space="preserve">Note: Defined as the share of those who are registered as self-employed among all employees, and further broken down whether they have employees or not. Incorporated self-employed are only partly or non-included in the counts of self-employed in several countries. This may affect comparability across countries. Data refer to 15-64-year olds, with exception of the United States, where they refer to all 16 years old or more. Data refer to 2019. This indicator has no direct relation to any SDG Indicator.
</t>
  </si>
  <si>
    <t xml:space="preserve">Note: Defined as the share of seats held by women in the highest decision-making body in the given company, such as the board of directors for a company in a unitary system, or the supervisory board in the case of a company in a two-tier system. For EU countries, data refer to the largest 50 members of the primary blue-chip index in the country concerned (including only those companies that are registered in the given country). For non-EU countries, data refer to companies covered by the MSCI ACWI index, with management and audit boards omitted. This indicator (indirectly) relates to SDG Indicator 5.5.2.
</t>
  </si>
  <si>
    <t>Note: Defined as the share of women among all elected members of lower or single houses of parliament. For the European Union, this refers to the average share in all Member Countries. This indicator directly relates to SDG Indicator 5.5.1.</t>
  </si>
  <si>
    <t>Note: Defined as the share of ever married/partnered women aged 15-49 that have been subject to physical and/or sexual intimate partner violence (IPV) over the past 12 months. Ever married/partnered refers to women who have been married, cohabitating or in any other formal or informal union with an intimate partner. While never married/partnered women and those above the age of 49 can still be subject to physical and/or sexual violence, the presented figures are a reflection of limitations in available data of sufficient quality. Data refer to country prevalence estimates. For Germany, data refer to the proportion of ever-partnered women aged 18–74 years. Data refer to 2018, except for Germany where they refer to 2012. This indicator directly relates to SDG Indicator 5.2.1.</t>
  </si>
  <si>
    <t xml:space="preserve">Note: Maternal mortality per 100 000 live births:} Number of maternal deaths, all causes, per 100 000 live births (ICD-10 codes O00-O99). The maternal mortality series records very small numbers so there may be large annual fluctuations, particularly in the G7 and in countries with low population levels. In the future, this could be addressed with aggregated data for a 5-year period and the calculation of 95% confidence intervals. Note that this indicator may be associated with further methodological limitations due to possible collection, non-inclusion and misclassification issues. Data refer to 2019. For Italy, data refer to 2018, for the United Kingdom to 2017 and for France to 2015. This indicator directly relates to SDG Indicator 3.1.1. The EU average is a EU-22 average that excludes non-OECD EU members.
</t>
  </si>
  <si>
    <t xml:space="preserve">Note: Data refers to the share of gender equality commitments among all screened bilateral official development assistance (ODA) commitments. Principal commitments (GE2) have gender equality as an explicit and fundamental objective of the activity and significant commitments (GE1) have gender equality as an important, but secondary, objective. The data on commitments for gender equality and women’s empowerment is collected on an annual basis in the OECD Creditor Reporting System (CRS) using the OECD Development Assistance Committee (DAC) gender equality policy marker. Commitments are presented as two-year averages in constant 2019 USD as they can be very volatile on a year-to-year basis.  DAC members are: Australia, Austria, Belgium, Canada, the Czech Republic, Denmark, Finland, France, Germany, Greece, Hungary, Iceland, Ireland, Italy, Japan, Korea, Luxembourg, the Netherlands, New Zealand, Norway, Poland, Portugal, the Slovak Republic, Slovenia, Spain, Sweden, Switzerland, the United Kingdom, and the United States. This indicator has no direct relation to any SDG Indicator
</t>
  </si>
  <si>
    <t xml:space="preserve">Note: Women’s share of part-time employment is defined as the share of women among all part-tome employees. Part-time employment is based on a common definition of 30-usual weekly hours of work in the main job for the total employed population (aged 15-64). For the United States, data refers to dependent employment only and for Japan, data refers to actual hours worked. German data for 2020 is not available. This (sub-) indicator has no direct relation to any SDG Indicator.
</t>
  </si>
  <si>
    <t>OECD-34</t>
  </si>
  <si>
    <t>G7 Dashboard on Gender Gaps 2022</t>
  </si>
  <si>
    <t xml:space="preserve">Note: The labour force participation rate is defined as the as the labour force divided by the total working-age population (aged 15-64). This (sub-) indicator (indirectly) relates to SDG Indicator 8.5.2. 
</t>
  </si>
  <si>
    <t xml:space="preserve">Note: Mathematical performance, for PISA, measures the mathematical literacy of a 15-year-old to formulate, employ and interpret mathematics in a variety of contexts to describe, predict and explain phenomena, recognizing the role that mathematics plays in the world. PISA scores are scaled to fit approximately normal distributions, with means around 500 score points and standard deviations around 100 score points. The mean score is the measure, per country and year, and by gender. This indicator (indirectly) relates to SDG Indicator 4.1.1. The OECD average excludes Colombia, Costa Rica, Latvia and Lithuania. The EU average excludes non-OECD EU members (Bulgaria, Croatia, Cyprus, Malta, Romania), Latvia and Lithuania. The EU-22 average excludes non-OECD EU members.
</t>
  </si>
  <si>
    <t xml:space="preserve">Throughout the Dashboard,  all G7 OECD and EU averages refer to unweighted averages
 (with the exceptuion of Indicator 12, see dedicated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</si>
</sst>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USD]\ #,##0"/>
    <numFmt numFmtId="166" formatCode="0.0%"/>
  </numFmts>
  <fonts count="24" x14ac:knownFonts="1">
    <font>
      <sz val="10"/>
      <color theme="1"/>
      <name val="Arial"/>
      <family val="2"/>
    </font>
    <font>
      <sz val="10"/>
      <color theme="1"/>
      <name val="Arial"/>
      <family val="2"/>
    </font>
    <font>
      <b/>
      <sz val="10"/>
      <color theme="1"/>
      <name val="Arial"/>
      <family val="2"/>
    </font>
    <font>
      <u/>
      <sz val="10"/>
      <color theme="10"/>
      <name val="Arial"/>
      <family val="2"/>
    </font>
    <font>
      <sz val="10"/>
      <color theme="1"/>
      <name val="Arial Narrow"/>
      <family val="2"/>
    </font>
    <font>
      <b/>
      <sz val="10"/>
      <color theme="1"/>
      <name val="Arial Narrow"/>
      <family val="2"/>
    </font>
    <font>
      <u/>
      <sz val="10"/>
      <color theme="10"/>
      <name val="Arial Narrow"/>
      <family val="2"/>
    </font>
    <font>
      <i/>
      <sz val="10"/>
      <color theme="1"/>
      <name val="Arial Narrow"/>
      <family val="2"/>
    </font>
    <font>
      <sz val="10"/>
      <name val="Arial Narrow"/>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1" fillId="8" borderId="8" applyNumberFormat="0" applyFont="0" applyAlignment="0" applyProtection="0"/>
    <xf numFmtId="0" fontId="22" fillId="0" borderId="0" applyNumberFormat="0" applyFill="0" applyBorder="0" applyAlignment="0" applyProtection="0"/>
    <xf numFmtId="0" fontId="2" fillId="0" borderId="9"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cellStyleXfs>
  <cellXfs count="37">
    <xf numFmtId="0" fontId="0" fillId="0" borderId="0" xfId="0"/>
    <xf numFmtId="0" fontId="3" fillId="0" borderId="0" xfId="3"/>
    <xf numFmtId="0" fontId="4" fillId="0" borderId="0" xfId="0" applyFont="1"/>
    <xf numFmtId="0" fontId="5" fillId="0" borderId="0" xfId="0" applyFont="1"/>
    <xf numFmtId="1" fontId="4" fillId="0" borderId="0" xfId="0" applyNumberFormat="1" applyFont="1"/>
    <xf numFmtId="0" fontId="4" fillId="0" borderId="0" xfId="0" applyFont="1" applyAlignment="1">
      <alignment wrapText="1"/>
    </xf>
    <xf numFmtId="0" fontId="6" fillId="0" borderId="0" xfId="3" applyFont="1"/>
    <xf numFmtId="0" fontId="4" fillId="0" borderId="0" xfId="0" applyFont="1" applyAlignment="1">
      <alignment horizontal="left"/>
    </xf>
    <xf numFmtId="0" fontId="5" fillId="0" borderId="0" xfId="0" applyFont="1" applyAlignment="1"/>
    <xf numFmtId="0" fontId="5" fillId="0" borderId="0" xfId="0" applyNumberFormat="1" applyFont="1"/>
    <xf numFmtId="164" fontId="4" fillId="0" borderId="0" xfId="0" applyNumberFormat="1" applyFont="1"/>
    <xf numFmtId="9" fontId="4" fillId="0" borderId="0" xfId="2" applyFont="1"/>
    <xf numFmtId="0" fontId="4" fillId="0" borderId="0" xfId="0" applyFont="1" applyAlignment="1">
      <alignment horizontal="center"/>
    </xf>
    <xf numFmtId="0" fontId="4" fillId="0" borderId="0" xfId="0" applyFont="1" applyAlignment="1">
      <alignment horizontal="left" wrapText="1"/>
    </xf>
    <xf numFmtId="1" fontId="4" fillId="0" borderId="0" xfId="0" applyNumberFormat="1" applyFont="1" applyAlignment="1">
      <alignment horizontal="right"/>
    </xf>
    <xf numFmtId="0" fontId="4" fillId="0" borderId="0" xfId="0" applyFont="1" applyAlignment="1">
      <alignment vertical="top" wrapText="1"/>
    </xf>
    <xf numFmtId="0" fontId="5" fillId="0" borderId="0" xfId="0" applyFont="1" applyAlignment="1">
      <alignment horizontal="center"/>
    </xf>
    <xf numFmtId="1" fontId="4" fillId="0" borderId="0" xfId="0" applyNumberFormat="1" applyFont="1" applyAlignment="1">
      <alignment horizontal="center"/>
    </xf>
    <xf numFmtId="1" fontId="4" fillId="0" borderId="0" xfId="0" quotePrefix="1" applyNumberFormat="1" applyFont="1" applyAlignment="1">
      <alignment horizontal="center"/>
    </xf>
    <xf numFmtId="0" fontId="5" fillId="0" borderId="0" xfId="0" applyFont="1" applyAlignment="1">
      <alignment horizontal="right"/>
    </xf>
    <xf numFmtId="0" fontId="4" fillId="0" borderId="0" xfId="0" applyFont="1" applyAlignment="1">
      <alignment horizontal="right"/>
    </xf>
    <xf numFmtId="1" fontId="7" fillId="0" borderId="0" xfId="0" applyNumberFormat="1" applyFont="1" applyAlignment="1">
      <alignment horizontal="right"/>
    </xf>
    <xf numFmtId="9" fontId="5" fillId="0" borderId="0" xfId="2" applyFont="1"/>
    <xf numFmtId="0" fontId="4" fillId="0" borderId="0" xfId="0" applyFont="1" applyAlignment="1">
      <alignment horizontal="left" vertical="top" wrapText="1"/>
    </xf>
    <xf numFmtId="2" fontId="4" fillId="0" borderId="0" xfId="2" applyNumberFormat="1" applyFont="1"/>
    <xf numFmtId="165" fontId="4" fillId="0" borderId="0" xfId="1" applyNumberFormat="1" applyFont="1"/>
    <xf numFmtId="165" fontId="4" fillId="0" borderId="0" xfId="1" applyNumberFormat="1" applyFont="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166" fontId="4" fillId="0" borderId="0" xfId="2" applyNumberFormat="1" applyFont="1"/>
    <xf numFmtId="166" fontId="8" fillId="0" borderId="0" xfId="2" applyNumberFormat="1" applyFont="1"/>
    <xf numFmtId="166" fontId="4" fillId="0" borderId="0" xfId="2" applyNumberFormat="1" applyFont="1" applyAlignment="1">
      <alignment horizontal="center"/>
    </xf>
    <xf numFmtId="166" fontId="4" fillId="0" borderId="0" xfId="0" applyNumberFormat="1" applyFont="1" applyAlignment="1">
      <alignment horizontal="center"/>
    </xf>
    <xf numFmtId="0" fontId="6" fillId="0" borderId="0" xfId="3" applyFont="1" applyAlignment="1"/>
    <xf numFmtId="0" fontId="4" fillId="0" borderId="0" xfId="0" applyFont="1" applyAlignment="1">
      <alignment horizontal="left" wrapText="1"/>
    </xf>
    <xf numFmtId="0" fontId="4" fillId="0" borderId="0" xfId="0" applyFont="1" applyAlignment="1">
      <alignment vertical="top" wrapText="1"/>
    </xf>
    <xf numFmtId="0" fontId="4" fillId="0" borderId="0" xfId="0" applyFont="1" applyAlignment="1">
      <alignment horizontal="left" vertical="top" wrapText="1"/>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urrency" xfId="1"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Input" xfId="12" builtinId="20" customBuiltin="1"/>
    <cellStyle name="Linked Cell" xfId="15" builtinId="24" customBuiltin="1"/>
    <cellStyle name="Neutral" xfId="11" builtinId="28" customBuiltin="1"/>
    <cellStyle name="Normal" xfId="0" builtinId="0"/>
    <cellStyle name="Note" xfId="18" builtinId="10" customBuiltin="1"/>
    <cellStyle name="Output" xfId="13" builtinId="21" customBuiltin="1"/>
    <cellStyle name="Percent" xfId="2" builtinId="5"/>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7</xdr:col>
      <xdr:colOff>221113</xdr:colOff>
      <xdr:row>0</xdr:row>
      <xdr:rowOff>47625</xdr:rowOff>
    </xdr:from>
    <xdr:to>
      <xdr:col>9</xdr:col>
      <xdr:colOff>11075</xdr:colOff>
      <xdr:row>6</xdr:row>
      <xdr:rowOff>114299</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8263" y="47625"/>
          <a:ext cx="1009162" cy="1038224"/>
        </a:xfrm>
        <a:prstGeom prst="rect">
          <a:avLst/>
        </a:prstGeom>
      </xdr:spPr>
    </xdr:pic>
    <xdr:clientData/>
  </xdr:twoCellAnchor>
  <xdr:twoCellAnchor editAs="oneCell">
    <xdr:from>
      <xdr:col>3</xdr:col>
      <xdr:colOff>336550</xdr:colOff>
      <xdr:row>22</xdr:row>
      <xdr:rowOff>31751</xdr:rowOff>
    </xdr:from>
    <xdr:to>
      <xdr:col>5</xdr:col>
      <xdr:colOff>327025</xdr:colOff>
      <xdr:row>24</xdr:row>
      <xdr:rowOff>113163</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000" y="3644901"/>
          <a:ext cx="1209675" cy="405262"/>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stats.oecd.org/index.aspx?queryid=54753"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data.ipu.org/content/parline-global-data-national-parliaments" TargetMode="External"/><Relationship Id="rId1" Type="http://schemas.openxmlformats.org/officeDocument/2006/relationships/hyperlink" Target="https://doi.org/10.1787/888934257508"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apps.who.int/iris/rest/bitstreams/1347689/retrieve" TargetMode="External"/><Relationship Id="rId1" Type="http://schemas.openxmlformats.org/officeDocument/2006/relationships/hyperlink" Target="https://evaw-global-database.unwomen.org/en/countries/europe/germany?formofviolence=b51b5bac425b470883736a3245b7cbe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tats.oecd.org/Index.aspx?QueryId=30116"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stats.oecd.org/Index.aspx?DataSetCode=DV_DCD_GENDER"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ata.oecd.org/pisa/mathematics-performance-pisa.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stats.oecd.org/Index.aspx?QueryId=10860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tats.oecd.org/Index.aspx?QueryId=64197"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stats.oecd.org/Index.aspx?DataSetCode=FTPTC_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stats.oecd.org/Index.aspx?QueryId=64160"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tats.oecd.org/index.aspx?queryid=54757"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oi.org/10.1787/f7b48808-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stats.oecd.org/index.aspx?queryid=54671" TargetMode="External"/><Relationship Id="rId1" Type="http://schemas.openxmlformats.org/officeDocument/2006/relationships/hyperlink" Target="https://stats.oecd.org/index.aspx?queryid=54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showGridLines="0" tabSelected="1" workbookViewId="0"/>
  </sheetViews>
  <sheetFormatPr defaultRowHeight="12.75" x14ac:dyDescent="0.2"/>
  <cols>
    <col min="1" max="1" width="3.140625" customWidth="1"/>
  </cols>
  <sheetData>
    <row r="2" spans="1:10" x14ac:dyDescent="0.2">
      <c r="A2" s="3" t="s">
        <v>122</v>
      </c>
      <c r="B2" s="2"/>
    </row>
    <row r="3" spans="1:10" x14ac:dyDescent="0.2">
      <c r="A3" s="2" t="s">
        <v>79</v>
      </c>
      <c r="B3" s="2"/>
    </row>
    <row r="6" spans="1:10" x14ac:dyDescent="0.2">
      <c r="A6" s="2" t="s">
        <v>80</v>
      </c>
      <c r="B6" s="2"/>
      <c r="C6" s="2"/>
    </row>
    <row r="7" spans="1:10" x14ac:dyDescent="0.2">
      <c r="A7" s="20" t="s">
        <v>84</v>
      </c>
      <c r="B7" s="33" t="s">
        <v>97</v>
      </c>
      <c r="C7" s="33"/>
      <c r="D7" s="33"/>
      <c r="E7" s="33"/>
      <c r="F7" s="33"/>
      <c r="G7" s="33"/>
      <c r="H7" s="33"/>
      <c r="I7" s="33"/>
      <c r="J7" s="33"/>
    </row>
    <row r="8" spans="1:10" x14ac:dyDescent="0.2">
      <c r="A8" s="20" t="s">
        <v>85</v>
      </c>
      <c r="B8" s="33" t="s">
        <v>98</v>
      </c>
      <c r="C8" s="33"/>
      <c r="D8" s="33"/>
      <c r="E8" s="33"/>
      <c r="F8" s="33"/>
      <c r="G8" s="33"/>
      <c r="H8" s="33"/>
      <c r="I8" s="33"/>
      <c r="J8" s="33"/>
    </row>
    <row r="9" spans="1:10" x14ac:dyDescent="0.2">
      <c r="A9" s="20" t="s">
        <v>86</v>
      </c>
      <c r="B9" s="33" t="s">
        <v>99</v>
      </c>
      <c r="C9" s="33"/>
      <c r="D9" s="33"/>
      <c r="E9" s="33"/>
      <c r="F9" s="33"/>
      <c r="G9" s="33"/>
      <c r="H9" s="33"/>
      <c r="I9" s="33"/>
      <c r="J9" s="33"/>
    </row>
    <row r="10" spans="1:10" x14ac:dyDescent="0.2">
      <c r="A10" s="20" t="s">
        <v>87</v>
      </c>
      <c r="B10" s="33" t="s">
        <v>100</v>
      </c>
      <c r="C10" s="33"/>
      <c r="D10" s="33"/>
      <c r="E10" s="33"/>
      <c r="F10" s="33"/>
      <c r="G10" s="33"/>
      <c r="H10" s="33"/>
      <c r="I10" s="33"/>
      <c r="J10" s="33"/>
    </row>
    <row r="11" spans="1:10" x14ac:dyDescent="0.2">
      <c r="A11" s="20" t="s">
        <v>88</v>
      </c>
      <c r="B11" s="33" t="s">
        <v>101</v>
      </c>
      <c r="C11" s="33"/>
      <c r="D11" s="33"/>
      <c r="E11" s="33"/>
      <c r="F11" s="33"/>
      <c r="G11" s="33"/>
      <c r="H11" s="33"/>
      <c r="I11" s="33"/>
      <c r="J11" s="33"/>
    </row>
    <row r="12" spans="1:10" x14ac:dyDescent="0.2">
      <c r="A12" s="20" t="s">
        <v>89</v>
      </c>
      <c r="B12" s="33" t="s">
        <v>102</v>
      </c>
      <c r="C12" s="33"/>
      <c r="D12" s="33"/>
      <c r="E12" s="33"/>
      <c r="F12" s="33"/>
      <c r="G12" s="33"/>
      <c r="H12" s="33"/>
      <c r="I12" s="33"/>
      <c r="J12" s="33"/>
    </row>
    <row r="13" spans="1:10" x14ac:dyDescent="0.2">
      <c r="A13" s="20" t="s">
        <v>90</v>
      </c>
      <c r="B13" s="33" t="s">
        <v>103</v>
      </c>
      <c r="C13" s="33"/>
      <c r="D13" s="33"/>
      <c r="E13" s="33"/>
      <c r="F13" s="33"/>
      <c r="G13" s="33"/>
      <c r="H13" s="33"/>
      <c r="I13" s="33"/>
      <c r="J13" s="33"/>
    </row>
    <row r="14" spans="1:10" x14ac:dyDescent="0.2">
      <c r="A14" s="20" t="s">
        <v>91</v>
      </c>
      <c r="B14" s="33" t="s">
        <v>104</v>
      </c>
      <c r="C14" s="33"/>
      <c r="D14" s="33"/>
      <c r="E14" s="33"/>
      <c r="F14" s="33"/>
      <c r="G14" s="33"/>
      <c r="H14" s="33"/>
      <c r="I14" s="33"/>
      <c r="J14" s="33"/>
    </row>
    <row r="15" spans="1:10" x14ac:dyDescent="0.2">
      <c r="A15" s="20" t="s">
        <v>92</v>
      </c>
      <c r="B15" s="33" t="s">
        <v>105</v>
      </c>
      <c r="C15" s="33"/>
      <c r="D15" s="33"/>
      <c r="E15" s="33"/>
      <c r="F15" s="33"/>
      <c r="G15" s="33"/>
      <c r="H15" s="33"/>
      <c r="I15" s="33"/>
      <c r="J15" s="33"/>
    </row>
    <row r="16" spans="1:10" x14ac:dyDescent="0.2">
      <c r="A16" s="20" t="s">
        <v>93</v>
      </c>
      <c r="B16" s="33" t="s">
        <v>106</v>
      </c>
      <c r="C16" s="33"/>
      <c r="D16" s="33"/>
      <c r="E16" s="33"/>
      <c r="F16" s="33"/>
      <c r="G16" s="33"/>
      <c r="H16" s="33"/>
      <c r="I16" s="33"/>
      <c r="J16" s="33"/>
    </row>
    <row r="17" spans="1:10" x14ac:dyDescent="0.2">
      <c r="A17" s="20" t="s">
        <v>94</v>
      </c>
      <c r="B17" s="33" t="s">
        <v>107</v>
      </c>
      <c r="C17" s="33"/>
      <c r="D17" s="33"/>
      <c r="E17" s="33"/>
      <c r="F17" s="33"/>
      <c r="G17" s="33"/>
      <c r="H17" s="33"/>
      <c r="I17" s="33"/>
      <c r="J17" s="33"/>
    </row>
    <row r="18" spans="1:10" x14ac:dyDescent="0.2">
      <c r="A18" s="20" t="s">
        <v>95</v>
      </c>
      <c r="B18" s="33" t="s">
        <v>108</v>
      </c>
      <c r="C18" s="33"/>
      <c r="D18" s="33"/>
      <c r="E18" s="33"/>
      <c r="F18" s="33"/>
      <c r="G18" s="33"/>
      <c r="H18" s="33"/>
      <c r="I18" s="33"/>
      <c r="J18" s="33"/>
    </row>
    <row r="19" spans="1:10" x14ac:dyDescent="0.2">
      <c r="A19" s="20" t="s">
        <v>96</v>
      </c>
      <c r="B19" s="33" t="s">
        <v>109</v>
      </c>
      <c r="C19" s="33"/>
      <c r="D19" s="33"/>
      <c r="E19" s="33"/>
      <c r="F19" s="33"/>
      <c r="G19" s="33"/>
      <c r="H19" s="33"/>
      <c r="I19" s="33"/>
      <c r="J19" s="33"/>
    </row>
    <row r="20" spans="1:10" x14ac:dyDescent="0.2">
      <c r="A20" s="2"/>
      <c r="B20" s="2"/>
      <c r="C20" s="2"/>
    </row>
    <row r="21" spans="1:10" ht="26.25" customHeight="1" x14ac:dyDescent="0.2">
      <c r="A21" s="34" t="s">
        <v>125</v>
      </c>
      <c r="B21" s="34"/>
      <c r="C21" s="34"/>
      <c r="D21" s="34"/>
      <c r="E21" s="34"/>
      <c r="F21" s="34"/>
      <c r="G21" s="34"/>
      <c r="H21" s="34"/>
      <c r="I21" s="34"/>
    </row>
    <row r="22" spans="1:10" x14ac:dyDescent="0.2">
      <c r="A22" s="2"/>
      <c r="B22" s="2"/>
      <c r="C22" s="2"/>
    </row>
    <row r="23" spans="1:10" x14ac:dyDescent="0.2">
      <c r="A23" s="2"/>
      <c r="B23" s="2"/>
      <c r="C23" s="2"/>
    </row>
  </sheetData>
  <mergeCells count="14">
    <mergeCell ref="A21:I21"/>
    <mergeCell ref="B12:J12"/>
    <mergeCell ref="B7:J7"/>
    <mergeCell ref="B8:J8"/>
    <mergeCell ref="B9:J9"/>
    <mergeCell ref="B10:J10"/>
    <mergeCell ref="B11:J11"/>
    <mergeCell ref="B19:J19"/>
    <mergeCell ref="B13:J13"/>
    <mergeCell ref="B14:J14"/>
    <mergeCell ref="B15:J15"/>
    <mergeCell ref="B16:J16"/>
    <mergeCell ref="B17:J17"/>
    <mergeCell ref="B18:J18"/>
  </mergeCells>
  <hyperlinks>
    <hyperlink ref="B7" location="'1. OECD PISA mathematics'!A1" display="OECD PISA mathematics scores"/>
    <hyperlink ref="B8" location="'2. Tertiary STEM graduates'!A1" display="Share of women among all tertiary graduates in Science, Technology, Engineering and Mathematics (STEM)"/>
    <hyperlink ref="B9" location="'3a. Labour force participation'!A1" display="Labour force participation rate"/>
    <hyperlink ref="B10" location="'3b. Part-time work'!A1" display="Share of women in part-time employment"/>
    <hyperlink ref="B11" location="'4. Gender wage gap'!A1" display="Gender wage gap"/>
    <hyperlink ref="B12" location="'5. Unpaid work'!A1" display="Unpaid care and housework in minutes per day"/>
    <hyperlink ref="B13" location="'6. Gender pension gap'!A1" display="Gender gap in pension income"/>
    <hyperlink ref="B14" location="'7. Self-employed'!A1" display="Share of self-employed with and without employees among all employed"/>
    <hyperlink ref="B15" location="'8. Board seats'!A1" display="Share of women in board seats on the largest publicly listed companies"/>
    <hyperlink ref="B16" location="'9. Parliament'!A1" display="Share of women in lower or single houses of parliament"/>
    <hyperlink ref="B17" location="'10. Intimate partner violence'!A1" display="Prevalence of physical and/or sexual violence against women and girls [by an intimate partner]"/>
    <hyperlink ref="B18" location="'11. Maternal mortality'!A1" display="Maternal mortality per 100 000 live births"/>
    <hyperlink ref="B19" location="'12. Gender aid activities'!A1" display="Share of aid activities targeting gender equality"/>
  </hyperlinks>
  <pageMargins left="0.7" right="0.7" top="0.75" bottom="0.75" header="0.3" footer="0.3"/>
  <pageSetup paperSize="9" orientation="portrait" r:id="rId1"/>
  <ignoredErrors>
    <ignoredError sqref="A7:A1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showGridLines="0" workbookViewId="0"/>
  </sheetViews>
  <sheetFormatPr defaultColWidth="8.7109375" defaultRowHeight="12.75" x14ac:dyDescent="0.2"/>
  <cols>
    <col min="1" max="1" width="12.140625" style="2" customWidth="1"/>
    <col min="2" max="16384" width="8.7109375" style="2"/>
  </cols>
  <sheetData>
    <row r="2" spans="1:9" x14ac:dyDescent="0.2">
      <c r="A2" s="3" t="s">
        <v>48</v>
      </c>
    </row>
    <row r="4" spans="1:9" x14ac:dyDescent="0.2">
      <c r="B4" s="3">
        <v>2016</v>
      </c>
      <c r="C4" s="3">
        <v>2017</v>
      </c>
      <c r="D4" s="3">
        <v>2018</v>
      </c>
      <c r="E4" s="3">
        <v>2019</v>
      </c>
      <c r="F4" s="3">
        <v>2020</v>
      </c>
      <c r="G4" s="3">
        <v>2021</v>
      </c>
    </row>
    <row r="5" spans="1:9" x14ac:dyDescent="0.2">
      <c r="A5" s="2" t="s">
        <v>1</v>
      </c>
      <c r="B5" s="29">
        <v>0.22800000000000001</v>
      </c>
      <c r="C5" s="29">
        <v>0.25800000000000001</v>
      </c>
      <c r="D5" s="29">
        <v>0.27</v>
      </c>
      <c r="E5" s="29">
        <v>0.29100000000000004</v>
      </c>
      <c r="F5" s="29">
        <v>0.313</v>
      </c>
      <c r="G5" s="29">
        <v>0.32899999999999996</v>
      </c>
      <c r="I5" s="24"/>
    </row>
    <row r="6" spans="1:9" x14ac:dyDescent="0.2">
      <c r="A6" s="2" t="s">
        <v>2</v>
      </c>
      <c r="B6" s="29">
        <v>0.41200000000000003</v>
      </c>
      <c r="C6" s="29">
        <v>0.434</v>
      </c>
      <c r="D6" s="29">
        <v>0.439</v>
      </c>
      <c r="E6" s="29">
        <v>0.45299999999999996</v>
      </c>
      <c r="F6" s="29">
        <v>0.45100000000000001</v>
      </c>
      <c r="G6" s="29">
        <v>0.45299999999999996</v>
      </c>
    </row>
    <row r="7" spans="1:9" x14ac:dyDescent="0.2">
      <c r="A7" s="2" t="s">
        <v>3</v>
      </c>
      <c r="B7" s="29">
        <v>0.29499999999999998</v>
      </c>
      <c r="C7" s="29">
        <v>0.31900000000000001</v>
      </c>
      <c r="D7" s="29">
        <v>0.33799999999999997</v>
      </c>
      <c r="E7" s="29">
        <v>0.35600000000000004</v>
      </c>
      <c r="F7" s="29">
        <v>0.36299999999999999</v>
      </c>
      <c r="G7" s="29">
        <v>0.36</v>
      </c>
    </row>
    <row r="8" spans="1:9" x14ac:dyDescent="0.2">
      <c r="A8" s="2" t="s">
        <v>4</v>
      </c>
      <c r="B8" s="29">
        <v>0.32299999999999995</v>
      </c>
      <c r="C8" s="29">
        <v>0.34</v>
      </c>
      <c r="D8" s="29">
        <v>0.36399999999999999</v>
      </c>
      <c r="E8" s="29">
        <v>0.36099999999999999</v>
      </c>
      <c r="F8" s="29">
        <v>0.38400000000000001</v>
      </c>
      <c r="G8" s="29">
        <v>0.38799999999999996</v>
      </c>
    </row>
    <row r="9" spans="1:9" x14ac:dyDescent="0.2">
      <c r="A9" s="2" t="s">
        <v>5</v>
      </c>
      <c r="B9" s="29">
        <v>4.8000000000000001E-2</v>
      </c>
      <c r="C9" s="29">
        <v>5.2999999999999999E-2</v>
      </c>
      <c r="D9" s="29">
        <v>6.4000000000000001E-2</v>
      </c>
      <c r="E9" s="29">
        <v>8.4000000000000005E-2</v>
      </c>
      <c r="F9" s="29">
        <v>0.107</v>
      </c>
      <c r="G9" s="29">
        <v>0.126</v>
      </c>
    </row>
    <row r="10" spans="1:9" x14ac:dyDescent="0.2">
      <c r="A10" s="2" t="s">
        <v>6</v>
      </c>
      <c r="B10" s="29">
        <v>0.27</v>
      </c>
      <c r="C10" s="29">
        <v>0.27200000000000002</v>
      </c>
      <c r="D10" s="29">
        <v>0.29899999999999999</v>
      </c>
      <c r="E10" s="29">
        <v>0.32600000000000001</v>
      </c>
      <c r="F10" s="29">
        <v>0.34700000000000003</v>
      </c>
      <c r="G10" s="29">
        <v>0.37799999999999995</v>
      </c>
    </row>
    <row r="11" spans="1:9" x14ac:dyDescent="0.2">
      <c r="A11" s="2" t="s">
        <v>7</v>
      </c>
      <c r="B11" s="29">
        <v>0.20300000000000001</v>
      </c>
      <c r="C11" s="29">
        <v>0.217</v>
      </c>
      <c r="D11" s="29">
        <v>0.23399999999999999</v>
      </c>
      <c r="E11" s="29">
        <v>0.26100000000000001</v>
      </c>
      <c r="F11" s="29">
        <v>0.28199999999999997</v>
      </c>
      <c r="G11" s="29">
        <v>0.29699999999999999</v>
      </c>
    </row>
    <row r="12" spans="1:9" x14ac:dyDescent="0.2">
      <c r="A12" s="2" t="s">
        <v>14</v>
      </c>
      <c r="B12" s="29">
        <v>0.19818518518518519</v>
      </c>
      <c r="C12" s="29">
        <v>0.21222222222222226</v>
      </c>
      <c r="D12" s="29">
        <v>0.22270370370370374</v>
      </c>
      <c r="E12" s="29">
        <v>0.24422222222222223</v>
      </c>
      <c r="F12" s="29">
        <v>0.25029629629629624</v>
      </c>
      <c r="G12" s="29">
        <v>0.26451851851851854</v>
      </c>
    </row>
    <row r="13" spans="1:9" x14ac:dyDescent="0.2">
      <c r="A13" s="2" t="s">
        <v>8</v>
      </c>
      <c r="B13" s="29">
        <v>0.25414285714285717</v>
      </c>
      <c r="C13" s="29">
        <v>0.27042857142857141</v>
      </c>
      <c r="D13" s="29">
        <v>0.28685714285714287</v>
      </c>
      <c r="E13" s="29">
        <v>0.30457142857142855</v>
      </c>
      <c r="F13" s="29">
        <v>0.32100000000000001</v>
      </c>
      <c r="G13" s="29">
        <v>0.33299999999999996</v>
      </c>
    </row>
    <row r="14" spans="1:9" x14ac:dyDescent="0.2">
      <c r="A14" s="2" t="s">
        <v>13</v>
      </c>
      <c r="B14" s="29">
        <v>0.2095405405405405</v>
      </c>
      <c r="C14" s="29">
        <v>0.22148648648648656</v>
      </c>
      <c r="D14" s="29">
        <v>0.23370270270270271</v>
      </c>
      <c r="E14" s="29">
        <v>0.25178378378378385</v>
      </c>
      <c r="F14" s="29">
        <v>0.26305405405405408</v>
      </c>
      <c r="G14" s="29">
        <v>0.27954054054054056</v>
      </c>
    </row>
    <row r="17" spans="1:8" ht="12.6" customHeight="1" x14ac:dyDescent="0.2">
      <c r="A17" s="36" t="s">
        <v>115</v>
      </c>
      <c r="B17" s="36"/>
      <c r="C17" s="36"/>
      <c r="D17" s="36"/>
      <c r="E17" s="36"/>
      <c r="F17" s="36"/>
      <c r="G17" s="36"/>
      <c r="H17" s="36"/>
    </row>
    <row r="18" spans="1:8" ht="14.45" customHeight="1" x14ac:dyDescent="0.2">
      <c r="A18" s="36"/>
      <c r="B18" s="36"/>
      <c r="C18" s="36"/>
      <c r="D18" s="36"/>
      <c r="E18" s="36"/>
      <c r="F18" s="36"/>
      <c r="G18" s="36"/>
      <c r="H18" s="36"/>
    </row>
    <row r="19" spans="1:8" ht="12.95" customHeight="1" x14ac:dyDescent="0.2">
      <c r="A19" s="36"/>
      <c r="B19" s="36"/>
      <c r="C19" s="36"/>
      <c r="D19" s="36"/>
      <c r="E19" s="36"/>
      <c r="F19" s="36"/>
      <c r="G19" s="36"/>
      <c r="H19" s="36"/>
    </row>
    <row r="20" spans="1:8" ht="12.95" customHeight="1" x14ac:dyDescent="0.2">
      <c r="A20" s="36"/>
      <c r="B20" s="36"/>
      <c r="C20" s="36"/>
      <c r="D20" s="36"/>
      <c r="E20" s="36"/>
      <c r="F20" s="36"/>
      <c r="G20" s="36"/>
      <c r="H20" s="36"/>
    </row>
    <row r="21" spans="1:8" ht="12.6" customHeight="1" x14ac:dyDescent="0.2">
      <c r="A21" s="36"/>
      <c r="B21" s="36"/>
      <c r="C21" s="36"/>
      <c r="D21" s="36"/>
      <c r="E21" s="36"/>
      <c r="F21" s="36"/>
      <c r="G21" s="36"/>
      <c r="H21" s="36"/>
    </row>
    <row r="22" spans="1:8" ht="12.95" customHeight="1" x14ac:dyDescent="0.2">
      <c r="A22" s="36"/>
      <c r="B22" s="36"/>
      <c r="C22" s="36"/>
      <c r="D22" s="36"/>
      <c r="E22" s="36"/>
      <c r="F22" s="36"/>
      <c r="G22" s="36"/>
      <c r="H22" s="36"/>
    </row>
    <row r="23" spans="1:8" ht="12.95" customHeight="1" x14ac:dyDescent="0.2">
      <c r="A23" s="15"/>
      <c r="B23" s="15"/>
      <c r="C23" s="15"/>
      <c r="D23" s="15"/>
      <c r="E23" s="15"/>
      <c r="F23" s="15"/>
      <c r="G23" s="15"/>
      <c r="H23" s="15"/>
    </row>
    <row r="24" spans="1:8" ht="12.95" customHeight="1" x14ac:dyDescent="0.2">
      <c r="A24" s="23"/>
      <c r="B24" s="23"/>
      <c r="C24" s="23"/>
      <c r="D24" s="23"/>
      <c r="E24" s="23"/>
      <c r="F24" s="23"/>
      <c r="G24" s="23"/>
      <c r="H24" s="23"/>
    </row>
    <row r="25" spans="1:8" ht="12.6" customHeight="1" x14ac:dyDescent="0.2">
      <c r="A25" s="34" t="s">
        <v>49</v>
      </c>
      <c r="B25" s="34"/>
      <c r="C25" s="34"/>
      <c r="D25" s="34"/>
      <c r="E25" s="34"/>
      <c r="F25" s="34"/>
      <c r="G25" s="34"/>
      <c r="H25" s="34"/>
    </row>
    <row r="26" spans="1:8" ht="12.6" customHeight="1" x14ac:dyDescent="0.2">
      <c r="A26" s="34"/>
      <c r="B26" s="34"/>
      <c r="C26" s="34"/>
      <c r="D26" s="34"/>
      <c r="E26" s="34"/>
      <c r="F26" s="34"/>
      <c r="G26" s="34"/>
      <c r="H26" s="34"/>
    </row>
    <row r="27" spans="1:8" x14ac:dyDescent="0.2">
      <c r="A27" s="34"/>
      <c r="B27" s="34"/>
      <c r="C27" s="34"/>
      <c r="D27" s="34"/>
      <c r="E27" s="34"/>
      <c r="F27" s="34"/>
      <c r="G27" s="34"/>
      <c r="H27" s="34"/>
    </row>
    <row r="28" spans="1:8" x14ac:dyDescent="0.2">
      <c r="A28" s="6" t="s">
        <v>51</v>
      </c>
    </row>
    <row r="29" spans="1:8" x14ac:dyDescent="0.2">
      <c r="A29" s="6" t="s">
        <v>50</v>
      </c>
    </row>
  </sheetData>
  <mergeCells count="2">
    <mergeCell ref="A25:H27"/>
    <mergeCell ref="A17:H22"/>
  </mergeCells>
  <hyperlinks>
    <hyperlink ref="A28" r:id="rId1"/>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showGridLines="0" workbookViewId="0"/>
  </sheetViews>
  <sheetFormatPr defaultColWidth="8.7109375" defaultRowHeight="12.75" x14ac:dyDescent="0.2"/>
  <cols>
    <col min="1" max="1" width="12.140625" style="2" customWidth="1"/>
    <col min="2" max="16384" width="8.7109375" style="2"/>
  </cols>
  <sheetData>
    <row r="2" spans="1:6" x14ac:dyDescent="0.2">
      <c r="A2" s="3" t="s">
        <v>52</v>
      </c>
    </row>
    <row r="4" spans="1:6" x14ac:dyDescent="0.2">
      <c r="B4" s="9">
        <v>2012</v>
      </c>
      <c r="C4" s="9">
        <v>2015</v>
      </c>
      <c r="D4" s="9">
        <v>2017</v>
      </c>
      <c r="E4" s="9">
        <v>2019</v>
      </c>
      <c r="F4" s="9">
        <v>2021</v>
      </c>
    </row>
    <row r="5" spans="1:6" x14ac:dyDescent="0.2">
      <c r="A5" s="2" t="s">
        <v>1</v>
      </c>
      <c r="B5" s="29">
        <v>0.247</v>
      </c>
      <c r="C5" s="29">
        <v>0.26</v>
      </c>
      <c r="D5" s="29">
        <v>0.26300000000000001</v>
      </c>
      <c r="E5" s="29">
        <v>0.26899999999999996</v>
      </c>
      <c r="F5" s="29">
        <v>0.29600000000000004</v>
      </c>
    </row>
    <row r="6" spans="1:6" x14ac:dyDescent="0.2">
      <c r="A6" s="2" t="s">
        <v>2</v>
      </c>
      <c r="B6" s="29">
        <v>0.26899999999999996</v>
      </c>
      <c r="C6" s="29">
        <v>0.26200000000000001</v>
      </c>
      <c r="D6" s="29">
        <v>0.25800000000000001</v>
      </c>
      <c r="E6" s="29">
        <v>0.39700000000000002</v>
      </c>
      <c r="F6" s="29">
        <v>0.39500000000000002</v>
      </c>
    </row>
    <row r="7" spans="1:6" x14ac:dyDescent="0.2">
      <c r="A7" s="2" t="s">
        <v>3</v>
      </c>
      <c r="B7" s="29">
        <v>0.32899999999999996</v>
      </c>
      <c r="C7" s="29">
        <v>0.36499999999999999</v>
      </c>
      <c r="D7" s="29">
        <v>0.37</v>
      </c>
      <c r="E7" s="29">
        <v>0.309</v>
      </c>
      <c r="F7" s="29">
        <v>0.315</v>
      </c>
    </row>
    <row r="8" spans="1:6" x14ac:dyDescent="0.2">
      <c r="A8" s="2" t="s">
        <v>4</v>
      </c>
      <c r="B8" s="29">
        <v>0.21600000000000003</v>
      </c>
      <c r="C8" s="29">
        <v>0.31</v>
      </c>
      <c r="D8" s="29">
        <v>0.31</v>
      </c>
      <c r="E8" s="29">
        <v>0.35700000000000004</v>
      </c>
      <c r="F8" s="29">
        <v>0.35700000000000004</v>
      </c>
    </row>
    <row r="9" spans="1:6" x14ac:dyDescent="0.2">
      <c r="A9" s="2" t="s">
        <v>5</v>
      </c>
      <c r="B9" s="29">
        <v>0.106</v>
      </c>
      <c r="C9" s="29">
        <v>9.5000000000000001E-2</v>
      </c>
      <c r="D9" s="29">
        <v>9.3000000000000013E-2</v>
      </c>
      <c r="E9" s="29">
        <v>0.10199999999999999</v>
      </c>
      <c r="F9" s="29">
        <v>9.9000000000000005E-2</v>
      </c>
    </row>
    <row r="10" spans="1:6" x14ac:dyDescent="0.2">
      <c r="A10" s="2" t="s">
        <v>6</v>
      </c>
      <c r="B10" s="29">
        <v>0.223</v>
      </c>
      <c r="C10" s="29">
        <v>0.29399999999999998</v>
      </c>
      <c r="D10" s="29">
        <v>0.3</v>
      </c>
      <c r="E10" s="29">
        <v>0.32</v>
      </c>
      <c r="F10" s="29">
        <v>0.33899999999999997</v>
      </c>
    </row>
    <row r="11" spans="1:6" x14ac:dyDescent="0.2">
      <c r="A11" s="2" t="s">
        <v>7</v>
      </c>
      <c r="B11" s="29">
        <v>0.17</v>
      </c>
      <c r="C11" s="29">
        <v>0.19399999999999998</v>
      </c>
      <c r="D11" s="29">
        <v>0.191</v>
      </c>
      <c r="E11" s="29">
        <v>0.23499999999999999</v>
      </c>
      <c r="F11" s="29">
        <v>0.27300000000000002</v>
      </c>
    </row>
    <row r="12" spans="1:6" x14ac:dyDescent="0.2">
      <c r="A12" s="2" t="s">
        <v>14</v>
      </c>
      <c r="B12" s="29">
        <v>0.22308730158730167</v>
      </c>
      <c r="C12" s="29">
        <v>0.24707354497354497</v>
      </c>
      <c r="D12" s="29">
        <v>0.2528481481481481</v>
      </c>
      <c r="E12" s="29">
        <v>0.26187936507936505</v>
      </c>
      <c r="F12" s="29">
        <v>0.28130317460317456</v>
      </c>
    </row>
    <row r="13" spans="1:6" x14ac:dyDescent="0.2">
      <c r="A13" s="2" t="s">
        <v>8</v>
      </c>
      <c r="B13" s="29">
        <v>0.22285714285714284</v>
      </c>
      <c r="C13" s="29">
        <v>0.25428571428571428</v>
      </c>
      <c r="D13" s="29">
        <v>0.255</v>
      </c>
      <c r="E13" s="29">
        <v>0.28414285714285709</v>
      </c>
      <c r="F13" s="29">
        <v>0.29628571428571432</v>
      </c>
    </row>
    <row r="14" spans="1:6" x14ac:dyDescent="0.2">
      <c r="A14" s="2" t="s">
        <v>19</v>
      </c>
      <c r="B14" s="29">
        <v>0.26319999999999999</v>
      </c>
      <c r="C14" s="29">
        <v>0.28059999999999996</v>
      </c>
      <c r="D14" s="29">
        <v>0.28520000000000001</v>
      </c>
      <c r="E14" s="29">
        <v>0.30210000000000004</v>
      </c>
      <c r="F14" s="29">
        <v>0.32020000000000004</v>
      </c>
    </row>
    <row r="17" spans="1:8" ht="12.6" customHeight="1" x14ac:dyDescent="0.2">
      <c r="A17" s="36" t="s">
        <v>116</v>
      </c>
      <c r="B17" s="36"/>
      <c r="C17" s="36"/>
      <c r="D17" s="36"/>
      <c r="E17" s="36"/>
      <c r="F17" s="36"/>
      <c r="G17" s="36"/>
      <c r="H17" s="36"/>
    </row>
    <row r="18" spans="1:8" ht="12.6" customHeight="1" x14ac:dyDescent="0.2">
      <c r="A18" s="36"/>
      <c r="B18" s="36"/>
      <c r="C18" s="36"/>
      <c r="D18" s="36"/>
      <c r="E18" s="36"/>
      <c r="F18" s="36"/>
      <c r="G18" s="36"/>
      <c r="H18" s="36"/>
    </row>
    <row r="19" spans="1:8" ht="12.6" customHeight="1" x14ac:dyDescent="0.2">
      <c r="A19" s="36"/>
      <c r="B19" s="36"/>
      <c r="C19" s="36"/>
      <c r="D19" s="36"/>
      <c r="E19" s="36"/>
      <c r="F19" s="36"/>
      <c r="G19" s="36"/>
      <c r="H19" s="36"/>
    </row>
    <row r="20" spans="1:8" x14ac:dyDescent="0.2">
      <c r="A20" s="34" t="s">
        <v>55</v>
      </c>
      <c r="B20" s="34"/>
      <c r="C20" s="34"/>
      <c r="D20" s="34"/>
      <c r="E20" s="34"/>
      <c r="F20" s="34"/>
      <c r="G20" s="34"/>
      <c r="H20" s="34"/>
    </row>
    <row r="21" spans="1:8" x14ac:dyDescent="0.2">
      <c r="A21" s="34"/>
      <c r="B21" s="34"/>
      <c r="C21" s="34"/>
      <c r="D21" s="34"/>
      <c r="E21" s="34"/>
      <c r="F21" s="34"/>
      <c r="G21" s="34"/>
      <c r="H21" s="34"/>
    </row>
    <row r="22" spans="1:8" x14ac:dyDescent="0.2">
      <c r="A22" s="6" t="s">
        <v>53</v>
      </c>
    </row>
    <row r="23" spans="1:8" x14ac:dyDescent="0.2">
      <c r="A23" s="6" t="s">
        <v>54</v>
      </c>
    </row>
  </sheetData>
  <mergeCells count="2">
    <mergeCell ref="A20:H21"/>
    <mergeCell ref="A17:H19"/>
  </mergeCells>
  <hyperlinks>
    <hyperlink ref="A22" r:id="rId1"/>
    <hyperlink ref="A23" r:id="rId2"/>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9"/>
  <sheetViews>
    <sheetView showGridLines="0" workbookViewId="0"/>
  </sheetViews>
  <sheetFormatPr defaultColWidth="8.7109375" defaultRowHeight="12.75" x14ac:dyDescent="0.2"/>
  <cols>
    <col min="1" max="1" width="11.28515625" style="2" customWidth="1"/>
    <col min="2" max="16384" width="8.7109375" style="2"/>
  </cols>
  <sheetData>
    <row r="2" spans="1:2" x14ac:dyDescent="0.2">
      <c r="A2" s="3" t="s">
        <v>82</v>
      </c>
    </row>
    <row r="4" spans="1:2" x14ac:dyDescent="0.2">
      <c r="B4" s="3" t="s">
        <v>57</v>
      </c>
    </row>
    <row r="5" spans="1:2" x14ac:dyDescent="0.2">
      <c r="A5" s="2" t="s">
        <v>1</v>
      </c>
      <c r="B5" s="29">
        <v>0.03</v>
      </c>
    </row>
    <row r="6" spans="1:2" x14ac:dyDescent="0.2">
      <c r="A6" s="2" t="s">
        <v>2</v>
      </c>
      <c r="B6" s="29">
        <v>0.05</v>
      </c>
    </row>
    <row r="7" spans="1:2" x14ac:dyDescent="0.2">
      <c r="A7" s="2" t="s">
        <v>3</v>
      </c>
      <c r="B7" s="30">
        <v>0.03</v>
      </c>
    </row>
    <row r="8" spans="1:2" x14ac:dyDescent="0.2">
      <c r="A8" s="2" t="s">
        <v>4</v>
      </c>
      <c r="B8" s="29">
        <v>0.04</v>
      </c>
    </row>
    <row r="9" spans="1:2" x14ac:dyDescent="0.2">
      <c r="A9" s="2" t="s">
        <v>5</v>
      </c>
      <c r="B9" s="29">
        <v>0.04</v>
      </c>
    </row>
    <row r="10" spans="1:2" x14ac:dyDescent="0.2">
      <c r="A10" s="2" t="s">
        <v>6</v>
      </c>
      <c r="B10" s="29">
        <v>0.04</v>
      </c>
    </row>
    <row r="11" spans="1:2" x14ac:dyDescent="0.2">
      <c r="A11" s="2" t="s">
        <v>7</v>
      </c>
      <c r="B11" s="29">
        <v>0.06</v>
      </c>
    </row>
    <row r="12" spans="1:2" x14ac:dyDescent="0.2">
      <c r="A12" s="2" t="s">
        <v>14</v>
      </c>
      <c r="B12" s="29">
        <v>4.5555555555555551E-2</v>
      </c>
    </row>
    <row r="13" spans="1:2" x14ac:dyDescent="0.2">
      <c r="A13" s="2" t="s">
        <v>8</v>
      </c>
      <c r="B13" s="29">
        <v>4.1428571428571433E-2</v>
      </c>
    </row>
    <row r="14" spans="1:2" x14ac:dyDescent="0.2">
      <c r="A14" s="2" t="s">
        <v>19</v>
      </c>
      <c r="B14" s="29">
        <v>5.1351351349999998E-2</v>
      </c>
    </row>
    <row r="15" spans="1:2" x14ac:dyDescent="0.2">
      <c r="B15" s="11"/>
    </row>
    <row r="17" spans="1:8" ht="12.6" customHeight="1" x14ac:dyDescent="0.2">
      <c r="A17" s="36" t="s">
        <v>117</v>
      </c>
      <c r="B17" s="36"/>
      <c r="C17" s="36"/>
      <c r="D17" s="36"/>
      <c r="E17" s="36"/>
      <c r="F17" s="36"/>
      <c r="G17" s="36"/>
      <c r="H17" s="36"/>
    </row>
    <row r="18" spans="1:8" ht="14.1" customHeight="1" x14ac:dyDescent="0.2">
      <c r="A18" s="36"/>
      <c r="B18" s="36"/>
      <c r="C18" s="36"/>
      <c r="D18" s="36"/>
      <c r="E18" s="36"/>
      <c r="F18" s="36"/>
      <c r="G18" s="36"/>
      <c r="H18" s="36"/>
    </row>
    <row r="19" spans="1:8" ht="14.1" customHeight="1" x14ac:dyDescent="0.2">
      <c r="A19" s="36"/>
      <c r="B19" s="36"/>
      <c r="C19" s="36"/>
      <c r="D19" s="36"/>
      <c r="E19" s="36"/>
      <c r="F19" s="36"/>
      <c r="G19" s="36"/>
      <c r="H19" s="36"/>
    </row>
    <row r="20" spans="1:8" ht="14.1" customHeight="1" x14ac:dyDescent="0.2">
      <c r="A20" s="36"/>
      <c r="B20" s="36"/>
      <c r="C20" s="36"/>
      <c r="D20" s="36"/>
      <c r="E20" s="36"/>
      <c r="F20" s="36"/>
      <c r="G20" s="36"/>
      <c r="H20" s="36"/>
    </row>
    <row r="21" spans="1:8" ht="14.1" customHeight="1" x14ac:dyDescent="0.2">
      <c r="A21" s="36"/>
      <c r="B21" s="36"/>
      <c r="C21" s="36"/>
      <c r="D21" s="36"/>
      <c r="E21" s="36"/>
      <c r="F21" s="36"/>
      <c r="G21" s="36"/>
      <c r="H21" s="36"/>
    </row>
    <row r="22" spans="1:8" ht="14.1" customHeight="1" x14ac:dyDescent="0.2">
      <c r="A22" s="36"/>
      <c r="B22" s="36"/>
      <c r="C22" s="36"/>
      <c r="D22" s="36"/>
      <c r="E22" s="36"/>
      <c r="F22" s="36"/>
      <c r="G22" s="36"/>
      <c r="H22" s="36"/>
    </row>
    <row r="23" spans="1:8" ht="14.1" customHeight="1" x14ac:dyDescent="0.2">
      <c r="A23" s="36"/>
      <c r="B23" s="36"/>
      <c r="C23" s="36"/>
      <c r="D23" s="36"/>
      <c r="E23" s="36"/>
      <c r="F23" s="36"/>
      <c r="G23" s="36"/>
      <c r="H23" s="36"/>
    </row>
    <row r="24" spans="1:8" ht="14.1" customHeight="1" x14ac:dyDescent="0.2">
      <c r="A24" s="36"/>
      <c r="B24" s="36"/>
      <c r="C24" s="36"/>
      <c r="D24" s="36"/>
      <c r="E24" s="36"/>
      <c r="F24" s="36"/>
      <c r="G24" s="36"/>
      <c r="H24" s="36"/>
    </row>
    <row r="25" spans="1:8" ht="12.95" customHeight="1" x14ac:dyDescent="0.2">
      <c r="A25" s="15"/>
      <c r="B25" s="15"/>
      <c r="C25" s="15"/>
      <c r="D25" s="15"/>
      <c r="E25" s="15"/>
      <c r="F25" s="15"/>
      <c r="G25" s="15"/>
      <c r="H25" s="15"/>
    </row>
    <row r="26" spans="1:8" x14ac:dyDescent="0.2">
      <c r="A26" s="34" t="s">
        <v>77</v>
      </c>
      <c r="B26" s="34"/>
      <c r="C26" s="34"/>
      <c r="D26" s="34"/>
      <c r="E26" s="34"/>
      <c r="F26" s="34"/>
      <c r="G26" s="34"/>
      <c r="H26" s="34"/>
    </row>
    <row r="27" spans="1:8" x14ac:dyDescent="0.2">
      <c r="A27" s="34"/>
      <c r="B27" s="34"/>
      <c r="C27" s="34"/>
      <c r="D27" s="34"/>
      <c r="E27" s="34"/>
      <c r="F27" s="34"/>
      <c r="G27" s="34"/>
      <c r="H27" s="34"/>
    </row>
    <row r="28" spans="1:8" x14ac:dyDescent="0.2">
      <c r="A28" s="6" t="s">
        <v>58</v>
      </c>
    </row>
    <row r="29" spans="1:8" x14ac:dyDescent="0.2">
      <c r="A29" s="6" t="s">
        <v>59</v>
      </c>
    </row>
  </sheetData>
  <mergeCells count="2">
    <mergeCell ref="A26:H27"/>
    <mergeCell ref="A17:H24"/>
  </mergeCells>
  <hyperlinks>
    <hyperlink ref="A28" r:id="rId1"/>
    <hyperlink ref="A29" r:id="rId2"/>
  </hyperlinks>
  <pageMargins left="0.7" right="0.7" top="0.75" bottom="0.75" header="0.3" footer="0.3"/>
  <pageSetup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showGridLines="0" workbookViewId="0"/>
  </sheetViews>
  <sheetFormatPr defaultColWidth="8.7109375" defaultRowHeight="12.75" x14ac:dyDescent="0.2"/>
  <cols>
    <col min="1" max="1" width="13" style="2" customWidth="1"/>
    <col min="2" max="16384" width="8.7109375" style="2"/>
  </cols>
  <sheetData>
    <row r="2" spans="1:2" x14ac:dyDescent="0.2">
      <c r="A2" s="3" t="s">
        <v>83</v>
      </c>
    </row>
    <row r="4" spans="1:2" x14ac:dyDescent="0.2">
      <c r="B4" s="3" t="s">
        <v>63</v>
      </c>
    </row>
    <row r="5" spans="1:2" x14ac:dyDescent="0.2">
      <c r="A5" s="2" t="s">
        <v>1</v>
      </c>
      <c r="B5" s="10">
        <v>7.5</v>
      </c>
    </row>
    <row r="6" spans="1:2" x14ac:dyDescent="0.2">
      <c r="A6" s="2" t="s">
        <v>2</v>
      </c>
      <c r="B6" s="10">
        <v>7.6</v>
      </c>
    </row>
    <row r="7" spans="1:2" x14ac:dyDescent="0.2">
      <c r="A7" s="2" t="s">
        <v>3</v>
      </c>
      <c r="B7" s="10">
        <v>3.2</v>
      </c>
    </row>
    <row r="8" spans="1:2" x14ac:dyDescent="0.2">
      <c r="A8" s="2" t="s">
        <v>4</v>
      </c>
      <c r="B8" s="10">
        <v>2.9</v>
      </c>
    </row>
    <row r="9" spans="1:2" x14ac:dyDescent="0.2">
      <c r="A9" s="2" t="s">
        <v>5</v>
      </c>
      <c r="B9" s="10">
        <v>3.7</v>
      </c>
    </row>
    <row r="10" spans="1:2" x14ac:dyDescent="0.2">
      <c r="A10" s="2" t="s">
        <v>6</v>
      </c>
      <c r="B10" s="10">
        <v>6.5</v>
      </c>
    </row>
    <row r="11" spans="1:2" x14ac:dyDescent="0.2">
      <c r="A11" s="2" t="s">
        <v>7</v>
      </c>
      <c r="B11" s="10">
        <v>20.100000000000001</v>
      </c>
    </row>
    <row r="12" spans="1:2" x14ac:dyDescent="0.2">
      <c r="A12" s="2" t="s">
        <v>61</v>
      </c>
      <c r="B12" s="10">
        <v>5.9454545454545462</v>
      </c>
    </row>
    <row r="13" spans="1:2" x14ac:dyDescent="0.2">
      <c r="A13" s="2" t="s">
        <v>8</v>
      </c>
      <c r="B13" s="10">
        <v>7.3571428571428568</v>
      </c>
    </row>
    <row r="14" spans="1:2" x14ac:dyDescent="0.2">
      <c r="A14" s="2" t="s">
        <v>19</v>
      </c>
      <c r="B14" s="10">
        <v>8.8263157894736874</v>
      </c>
    </row>
    <row r="17" spans="1:8" ht="12.6" customHeight="1" x14ac:dyDescent="0.2">
      <c r="A17" s="36" t="s">
        <v>118</v>
      </c>
      <c r="B17" s="36"/>
      <c r="C17" s="36"/>
      <c r="D17" s="36"/>
      <c r="E17" s="36"/>
      <c r="F17" s="36"/>
      <c r="G17" s="36"/>
      <c r="H17" s="36"/>
    </row>
    <row r="18" spans="1:8" ht="15.6" customHeight="1" x14ac:dyDescent="0.2">
      <c r="A18" s="36"/>
      <c r="B18" s="36"/>
      <c r="C18" s="36"/>
      <c r="D18" s="36"/>
      <c r="E18" s="36"/>
      <c r="F18" s="36"/>
      <c r="G18" s="36"/>
      <c r="H18" s="36"/>
    </row>
    <row r="19" spans="1:8" ht="15.6" customHeight="1" x14ac:dyDescent="0.2">
      <c r="A19" s="36"/>
      <c r="B19" s="36"/>
      <c r="C19" s="36"/>
      <c r="D19" s="36"/>
      <c r="E19" s="36"/>
      <c r="F19" s="36"/>
      <c r="G19" s="36"/>
      <c r="H19" s="36"/>
    </row>
    <row r="20" spans="1:8" ht="15.6" customHeight="1" x14ac:dyDescent="0.2">
      <c r="A20" s="36"/>
      <c r="B20" s="36"/>
      <c r="C20" s="36"/>
      <c r="D20" s="36"/>
      <c r="E20" s="36"/>
      <c r="F20" s="36"/>
      <c r="G20" s="36"/>
      <c r="H20" s="36"/>
    </row>
    <row r="21" spans="1:8" ht="12.6" customHeight="1" x14ac:dyDescent="0.2">
      <c r="A21" s="36"/>
      <c r="B21" s="36"/>
      <c r="C21" s="36"/>
      <c r="D21" s="36"/>
      <c r="E21" s="36"/>
      <c r="F21" s="36"/>
      <c r="G21" s="36"/>
      <c r="H21" s="36"/>
    </row>
    <row r="22" spans="1:8" ht="12.6" customHeight="1" x14ac:dyDescent="0.2">
      <c r="A22" s="36"/>
      <c r="B22" s="36"/>
      <c r="C22" s="36"/>
      <c r="D22" s="36"/>
      <c r="E22" s="36"/>
      <c r="F22" s="36"/>
      <c r="G22" s="36"/>
      <c r="H22" s="36"/>
    </row>
    <row r="23" spans="1:8" ht="12.6" customHeight="1" x14ac:dyDescent="0.2">
      <c r="A23" s="36"/>
      <c r="B23" s="36"/>
      <c r="C23" s="36"/>
      <c r="D23" s="36"/>
      <c r="E23" s="36"/>
      <c r="F23" s="36"/>
      <c r="G23" s="36"/>
      <c r="H23" s="36"/>
    </row>
    <row r="24" spans="1:8" ht="12.6" customHeight="1" x14ac:dyDescent="0.2">
      <c r="A24" s="36"/>
      <c r="B24" s="36"/>
      <c r="C24" s="36"/>
      <c r="D24" s="36"/>
      <c r="E24" s="36"/>
      <c r="F24" s="36"/>
      <c r="G24" s="36"/>
      <c r="H24" s="36"/>
    </row>
    <row r="25" spans="1:8" ht="12.6" customHeight="1" x14ac:dyDescent="0.2">
      <c r="A25" s="28"/>
      <c r="B25" s="28"/>
      <c r="C25" s="28"/>
      <c r="D25" s="28"/>
      <c r="E25" s="28"/>
      <c r="F25" s="28"/>
      <c r="G25" s="28"/>
      <c r="H25" s="28"/>
    </row>
    <row r="26" spans="1:8" x14ac:dyDescent="0.2">
      <c r="A26" s="36" t="s">
        <v>64</v>
      </c>
      <c r="B26" s="36"/>
      <c r="C26" s="36"/>
      <c r="D26" s="36"/>
      <c r="E26" s="36"/>
      <c r="F26" s="36"/>
      <c r="G26" s="36"/>
      <c r="H26" s="36"/>
    </row>
    <row r="27" spans="1:8" x14ac:dyDescent="0.2">
      <c r="A27" s="6" t="s">
        <v>65</v>
      </c>
    </row>
    <row r="28" spans="1:8" x14ac:dyDescent="0.2">
      <c r="A28" s="6"/>
    </row>
  </sheetData>
  <mergeCells count="2">
    <mergeCell ref="A26:H26"/>
    <mergeCell ref="A17:H24"/>
  </mergeCells>
  <hyperlinks>
    <hyperlink ref="A27" r:id="rId1"/>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0"/>
  <sheetViews>
    <sheetView showGridLines="0" workbookViewId="0"/>
  </sheetViews>
  <sheetFormatPr defaultColWidth="8.7109375" defaultRowHeight="12.75" x14ac:dyDescent="0.2"/>
  <cols>
    <col min="1" max="1" width="18.42578125" style="2" customWidth="1"/>
    <col min="2" max="2" width="22.7109375" style="2" customWidth="1"/>
    <col min="3" max="3" width="15.140625" style="2" customWidth="1"/>
    <col min="4" max="5" width="12.85546875" style="12" customWidth="1"/>
    <col min="6" max="16384" width="8.7109375" style="2"/>
  </cols>
  <sheetData>
    <row r="2" spans="1:5" x14ac:dyDescent="0.2">
      <c r="A2" s="3" t="s">
        <v>78</v>
      </c>
    </row>
    <row r="3" spans="1:5" x14ac:dyDescent="0.2">
      <c r="A3" s="3"/>
    </row>
    <row r="4" spans="1:5" x14ac:dyDescent="0.2">
      <c r="A4" s="3" t="s">
        <v>69</v>
      </c>
      <c r="B4" s="3" t="s">
        <v>74</v>
      </c>
      <c r="C4" s="3" t="s">
        <v>75</v>
      </c>
      <c r="D4" s="16" t="s">
        <v>71</v>
      </c>
      <c r="E4" s="16" t="s">
        <v>72</v>
      </c>
    </row>
    <row r="5" spans="1:5" x14ac:dyDescent="0.2">
      <c r="A5" s="2" t="s">
        <v>1</v>
      </c>
      <c r="B5" s="26">
        <v>2464.9250904999999</v>
      </c>
      <c r="C5" s="26">
        <v>1537.4434390000001</v>
      </c>
      <c r="D5" s="31">
        <v>1.6531722264928606E-2</v>
      </c>
      <c r="E5" s="31">
        <v>0.60719653825114894</v>
      </c>
    </row>
    <row r="6" spans="1:5" x14ac:dyDescent="0.2">
      <c r="A6" s="2" t="s">
        <v>2</v>
      </c>
      <c r="B6" s="26">
        <v>5712.1999544999999</v>
      </c>
      <c r="C6" s="26">
        <v>892.19225699999993</v>
      </c>
      <c r="D6" s="31">
        <v>8.7052537369295633E-5</v>
      </c>
      <c r="E6" s="31">
        <v>0.15610360327066874</v>
      </c>
    </row>
    <row r="7" spans="1:5" x14ac:dyDescent="0.2">
      <c r="A7" s="2" t="s">
        <v>3</v>
      </c>
      <c r="B7" s="26">
        <v>9532.5838734999998</v>
      </c>
      <c r="C7" s="26">
        <v>4571.1032255</v>
      </c>
      <c r="D7" s="31">
        <v>2.0589348712222483E-2</v>
      </c>
      <c r="E7" s="31">
        <v>0.4589347012368567</v>
      </c>
    </row>
    <row r="8" spans="1:5" x14ac:dyDescent="0.2">
      <c r="A8" s="2" t="s">
        <v>4</v>
      </c>
      <c r="B8" s="26">
        <v>459.09990800000003</v>
      </c>
      <c r="C8" s="26">
        <v>212.43103350000001</v>
      </c>
      <c r="D8" s="31">
        <v>4.8909544760788751E-2</v>
      </c>
      <c r="E8" s="31">
        <v>0.41380244842044273</v>
      </c>
    </row>
    <row r="9" spans="1:5" x14ac:dyDescent="0.2">
      <c r="A9" s="2" t="s">
        <v>5</v>
      </c>
      <c r="B9" s="26">
        <v>10541.459859499999</v>
      </c>
      <c r="C9" s="26">
        <v>2313.3779194999997</v>
      </c>
      <c r="D9" s="31">
        <v>2.1719574902489817E-2</v>
      </c>
      <c r="E9" s="31">
        <v>0.19773560021874123</v>
      </c>
    </row>
    <row r="10" spans="1:5" x14ac:dyDescent="0.2">
      <c r="A10" s="2" t="s">
        <v>6</v>
      </c>
      <c r="B10" s="26">
        <v>2412.2409724999998</v>
      </c>
      <c r="C10" s="26">
        <v>1167.359688</v>
      </c>
      <c r="D10" s="31">
        <v>7.2054671768493894E-2</v>
      </c>
      <c r="E10" s="31">
        <v>0.41187695086295945</v>
      </c>
    </row>
    <row r="11" spans="1:5" x14ac:dyDescent="0.2">
      <c r="A11" s="2" t="s">
        <v>7</v>
      </c>
      <c r="B11" s="26">
        <v>27933.3276845</v>
      </c>
      <c r="C11" s="26">
        <v>5034.2435255</v>
      </c>
      <c r="D11" s="31">
        <v>5.7751400592889142E-2</v>
      </c>
      <c r="E11" s="31">
        <v>0.12247215108561228</v>
      </c>
    </row>
    <row r="12" spans="1:5" x14ac:dyDescent="0.2">
      <c r="A12" s="2" t="s">
        <v>67</v>
      </c>
      <c r="B12" s="26">
        <v>13618.602916999998</v>
      </c>
      <c r="C12" s="26">
        <v>3007.981037</v>
      </c>
      <c r="D12" s="31">
        <v>1.8556483990332065E-2</v>
      </c>
      <c r="E12" s="31">
        <v>0.20231646864162697</v>
      </c>
    </row>
    <row r="13" spans="1:5" x14ac:dyDescent="0.2">
      <c r="A13" s="2" t="s">
        <v>68</v>
      </c>
      <c r="B13" s="26">
        <v>59055.837342999992</v>
      </c>
      <c r="C13" s="26">
        <v>15728.151088000001</v>
      </c>
      <c r="D13" s="31">
        <v>3.8538592244171617E-2</v>
      </c>
      <c r="E13" s="31">
        <v>0.22778818924992381</v>
      </c>
    </row>
    <row r="14" spans="1:5" x14ac:dyDescent="0.2">
      <c r="A14" s="2" t="s">
        <v>66</v>
      </c>
      <c r="B14" s="26">
        <v>92327.960287499998</v>
      </c>
      <c r="C14" s="26">
        <v>26496.261857500001</v>
      </c>
      <c r="D14" s="31">
        <v>4.3065600037287079E-2</v>
      </c>
      <c r="E14" s="31">
        <v>0.2439142246549654</v>
      </c>
    </row>
    <row r="15" spans="1:5" x14ac:dyDescent="0.2">
      <c r="B15" s="25"/>
      <c r="C15" s="25"/>
    </row>
    <row r="16" spans="1:5" x14ac:dyDescent="0.2">
      <c r="A16" s="3" t="s">
        <v>70</v>
      </c>
      <c r="B16" s="3" t="s">
        <v>74</v>
      </c>
      <c r="C16" s="3" t="s">
        <v>75</v>
      </c>
      <c r="D16" s="16" t="s">
        <v>71</v>
      </c>
      <c r="E16" s="16" t="s">
        <v>72</v>
      </c>
    </row>
    <row r="17" spans="1:8" x14ac:dyDescent="0.2">
      <c r="A17" s="7" t="s">
        <v>1</v>
      </c>
      <c r="B17" s="26">
        <v>3008.2615485000001</v>
      </c>
      <c r="C17" s="26">
        <v>2638.4382765</v>
      </c>
      <c r="D17" s="31">
        <v>0.20954366827389576</v>
      </c>
      <c r="E17" s="31">
        <v>0.66752045462977794</v>
      </c>
    </row>
    <row r="18" spans="1:8" x14ac:dyDescent="0.2">
      <c r="A18" s="7" t="s">
        <v>2</v>
      </c>
      <c r="B18" s="26">
        <v>11907.4954175</v>
      </c>
      <c r="C18" s="26">
        <v>5042.7254830000002</v>
      </c>
      <c r="D18" s="31">
        <v>4.4733580011894217E-2</v>
      </c>
      <c r="E18" s="31">
        <v>0.37875812048365204</v>
      </c>
    </row>
    <row r="19" spans="1:8" x14ac:dyDescent="0.2">
      <c r="A19" s="7" t="s">
        <v>3</v>
      </c>
      <c r="B19" s="26">
        <v>21665.128909500003</v>
      </c>
      <c r="C19" s="26">
        <v>9789.3967780000003</v>
      </c>
      <c r="D19" s="31">
        <v>1.9399997676251998E-2</v>
      </c>
      <c r="E19" s="31">
        <v>0.43245038451590839</v>
      </c>
    </row>
    <row r="20" spans="1:8" x14ac:dyDescent="0.2">
      <c r="A20" s="7" t="s">
        <v>4</v>
      </c>
      <c r="B20" s="26">
        <v>985.83575199999996</v>
      </c>
      <c r="C20" s="26">
        <v>506.58117099999998</v>
      </c>
      <c r="D20" s="31">
        <v>6.0987186129155518E-2</v>
      </c>
      <c r="E20" s="31">
        <v>0.45287241976592468</v>
      </c>
    </row>
    <row r="21" spans="1:8" x14ac:dyDescent="0.2">
      <c r="A21" s="7" t="s">
        <v>5</v>
      </c>
      <c r="B21" s="26">
        <v>15459.100962500001</v>
      </c>
      <c r="C21" s="26">
        <v>7048.9007169999995</v>
      </c>
      <c r="D21" s="31">
        <v>7.5676499418554071E-3</v>
      </c>
      <c r="E21" s="31">
        <v>0.4484032848556409</v>
      </c>
    </row>
    <row r="22" spans="1:8" x14ac:dyDescent="0.2">
      <c r="A22" s="7" t="s">
        <v>6</v>
      </c>
      <c r="B22" s="26">
        <v>7197.2681089999996</v>
      </c>
      <c r="C22" s="26">
        <v>4735.4283534999995</v>
      </c>
      <c r="D22" s="31">
        <v>6.6564119711050224E-2</v>
      </c>
      <c r="E22" s="31">
        <v>0.59138390748255509</v>
      </c>
    </row>
    <row r="23" spans="1:8" x14ac:dyDescent="0.2">
      <c r="A23" s="7" t="s">
        <v>7</v>
      </c>
      <c r="B23" s="26">
        <v>28261.921052500002</v>
      </c>
      <c r="C23" s="26">
        <v>6322.4760485000006</v>
      </c>
      <c r="D23" s="31">
        <v>3.4788168988004076E-2</v>
      </c>
      <c r="E23" s="31">
        <v>0.18892189080429458</v>
      </c>
    </row>
    <row r="24" spans="1:8" x14ac:dyDescent="0.2">
      <c r="A24" s="2" t="s">
        <v>67</v>
      </c>
      <c r="B24" s="26">
        <v>15512.966861499999</v>
      </c>
      <c r="C24" s="26">
        <v>8982.6073184999987</v>
      </c>
      <c r="D24" s="31">
        <v>4.2869582777906846E-2</v>
      </c>
      <c r="E24" s="31">
        <v>0.5361690626789456</v>
      </c>
    </row>
    <row r="25" spans="1:8" x14ac:dyDescent="0.2">
      <c r="A25" s="2" t="s">
        <v>68</v>
      </c>
      <c r="B25" s="26">
        <v>88485.011751500017</v>
      </c>
      <c r="C25" s="26">
        <v>36083.946827500004</v>
      </c>
      <c r="D25" s="31">
        <v>3.6420893891618525E-2</v>
      </c>
      <c r="E25" s="31">
        <v>0.3713763828815102</v>
      </c>
    </row>
    <row r="26" spans="1:8" x14ac:dyDescent="0.2">
      <c r="A26" s="2" t="s">
        <v>66</v>
      </c>
      <c r="B26" s="26">
        <v>125313.93700699999</v>
      </c>
      <c r="C26" s="26">
        <v>56512.467051</v>
      </c>
      <c r="D26" s="31">
        <v>4.9660030026447741E-2</v>
      </c>
      <c r="E26" s="31">
        <v>0.40130710420255056</v>
      </c>
    </row>
    <row r="27" spans="1:8" x14ac:dyDescent="0.2">
      <c r="D27" s="32"/>
      <c r="E27" s="32"/>
    </row>
    <row r="29" spans="1:8" ht="12.95" customHeight="1" x14ac:dyDescent="0.2">
      <c r="A29" s="36" t="s">
        <v>119</v>
      </c>
      <c r="B29" s="36"/>
      <c r="C29" s="36"/>
      <c r="D29" s="36"/>
      <c r="E29" s="36"/>
      <c r="F29" s="36"/>
      <c r="G29" s="36"/>
      <c r="H29" s="36"/>
    </row>
    <row r="30" spans="1:8" x14ac:dyDescent="0.2">
      <c r="A30" s="36"/>
      <c r="B30" s="36"/>
      <c r="C30" s="36"/>
      <c r="D30" s="36"/>
      <c r="E30" s="36"/>
      <c r="F30" s="36"/>
      <c r="G30" s="36"/>
      <c r="H30" s="36"/>
    </row>
    <row r="31" spans="1:8" x14ac:dyDescent="0.2">
      <c r="A31" s="36"/>
      <c r="B31" s="36"/>
      <c r="C31" s="36"/>
      <c r="D31" s="36"/>
      <c r="E31" s="36"/>
      <c r="F31" s="36"/>
      <c r="G31" s="36"/>
      <c r="H31" s="36"/>
    </row>
    <row r="32" spans="1:8" x14ac:dyDescent="0.2">
      <c r="A32" s="36"/>
      <c r="B32" s="36"/>
      <c r="C32" s="36"/>
      <c r="D32" s="36"/>
      <c r="E32" s="36"/>
      <c r="F32" s="36"/>
      <c r="G32" s="36"/>
      <c r="H32" s="36"/>
    </row>
    <row r="33" spans="1:8" x14ac:dyDescent="0.2">
      <c r="A33" s="36"/>
      <c r="B33" s="36"/>
      <c r="C33" s="36"/>
      <c r="D33" s="36"/>
      <c r="E33" s="36"/>
      <c r="F33" s="36"/>
      <c r="G33" s="36"/>
      <c r="H33" s="36"/>
    </row>
    <row r="34" spans="1:8" x14ac:dyDescent="0.2">
      <c r="A34" s="36"/>
      <c r="B34" s="36"/>
      <c r="C34" s="36"/>
      <c r="D34" s="36"/>
      <c r="E34" s="36"/>
      <c r="F34" s="36"/>
      <c r="G34" s="36"/>
      <c r="H34" s="36"/>
    </row>
    <row r="35" spans="1:8" x14ac:dyDescent="0.2">
      <c r="A35" s="36"/>
      <c r="B35" s="36"/>
      <c r="C35" s="36"/>
      <c r="D35" s="36"/>
      <c r="E35" s="36"/>
      <c r="F35" s="36"/>
      <c r="G35" s="36"/>
      <c r="H35" s="36"/>
    </row>
    <row r="36" spans="1:8" x14ac:dyDescent="0.2">
      <c r="A36" s="36"/>
      <c r="B36" s="36"/>
      <c r="C36" s="36"/>
      <c r="D36" s="36"/>
      <c r="E36" s="36"/>
      <c r="F36" s="36"/>
      <c r="G36" s="36"/>
      <c r="H36" s="36"/>
    </row>
    <row r="37" spans="1:8" x14ac:dyDescent="0.2">
      <c r="A37" s="36"/>
      <c r="B37" s="36"/>
      <c r="C37" s="36"/>
      <c r="D37" s="36"/>
      <c r="E37" s="36"/>
      <c r="F37" s="36"/>
      <c r="G37" s="36"/>
      <c r="H37" s="36"/>
    </row>
    <row r="38" spans="1:8" ht="12.95" customHeight="1" x14ac:dyDescent="0.2">
      <c r="A38" s="36" t="s">
        <v>76</v>
      </c>
      <c r="B38" s="36"/>
      <c r="C38" s="36"/>
      <c r="D38" s="36"/>
      <c r="E38" s="36"/>
      <c r="F38" s="36"/>
      <c r="G38" s="36"/>
      <c r="H38" s="36"/>
    </row>
    <row r="39" spans="1:8" x14ac:dyDescent="0.2">
      <c r="A39" s="6" t="s">
        <v>73</v>
      </c>
      <c r="D39" s="2"/>
      <c r="E39" s="2"/>
    </row>
    <row r="40" spans="1:8" x14ac:dyDescent="0.2">
      <c r="A40" s="6"/>
      <c r="D40" s="2"/>
      <c r="E40" s="2"/>
    </row>
  </sheetData>
  <mergeCells count="2">
    <mergeCell ref="A29:H37"/>
    <mergeCell ref="A38:H38"/>
  </mergeCells>
  <hyperlinks>
    <hyperlink ref="A39" r:id="rId1"/>
  </hyperlinks>
  <pageMargins left="0.70866141732283472" right="0.70866141732283472" top="0.74803149606299213" bottom="0.74803149606299213" header="0.31496062992125984" footer="0.31496062992125984"/>
  <pageSetup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showGridLines="0" workbookViewId="0"/>
  </sheetViews>
  <sheetFormatPr defaultColWidth="8.7109375" defaultRowHeight="12.75" x14ac:dyDescent="0.2"/>
  <cols>
    <col min="1" max="1" width="11.5703125" style="2" customWidth="1"/>
    <col min="2" max="16384" width="8.7109375" style="2"/>
  </cols>
  <sheetData>
    <row r="2" spans="1:4" x14ac:dyDescent="0.2">
      <c r="A2" s="3" t="s">
        <v>81</v>
      </c>
    </row>
    <row r="4" spans="1:4" x14ac:dyDescent="0.2">
      <c r="A4" s="3" t="s">
        <v>9</v>
      </c>
      <c r="B4" s="3">
        <v>2012</v>
      </c>
      <c r="C4" s="3">
        <v>2015</v>
      </c>
      <c r="D4" s="3">
        <v>2018</v>
      </c>
    </row>
    <row r="5" spans="1:4" x14ac:dyDescent="0.2">
      <c r="A5" s="2" t="s">
        <v>1</v>
      </c>
      <c r="B5" s="4">
        <v>513.02200000000005</v>
      </c>
      <c r="C5" s="4">
        <v>511</v>
      </c>
      <c r="D5" s="4">
        <v>510</v>
      </c>
    </row>
    <row r="6" spans="1:4" x14ac:dyDescent="0.2">
      <c r="A6" s="2" t="s">
        <v>2</v>
      </c>
      <c r="B6" s="4">
        <v>490.85300000000001</v>
      </c>
      <c r="C6" s="4">
        <v>490</v>
      </c>
      <c r="D6" s="4">
        <v>492</v>
      </c>
    </row>
    <row r="7" spans="1:4" x14ac:dyDescent="0.2">
      <c r="A7" s="2" t="s">
        <v>3</v>
      </c>
      <c r="B7" s="4">
        <v>506.625</v>
      </c>
      <c r="C7" s="4">
        <v>498</v>
      </c>
      <c r="D7" s="4">
        <v>496</v>
      </c>
    </row>
    <row r="8" spans="1:4" x14ac:dyDescent="0.2">
      <c r="A8" s="2" t="s">
        <v>4</v>
      </c>
      <c r="B8" s="4">
        <v>475.79399999999998</v>
      </c>
      <c r="C8" s="4">
        <v>480</v>
      </c>
      <c r="D8" s="4">
        <v>479</v>
      </c>
    </row>
    <row r="9" spans="1:4" x14ac:dyDescent="0.2">
      <c r="A9" s="2" t="s">
        <v>5</v>
      </c>
      <c r="B9" s="4">
        <v>527.01099999999997</v>
      </c>
      <c r="C9" s="4">
        <v>525</v>
      </c>
      <c r="D9" s="4">
        <v>522</v>
      </c>
    </row>
    <row r="10" spans="1:4" x14ac:dyDescent="0.2">
      <c r="A10" s="2" t="s">
        <v>6</v>
      </c>
      <c r="B10" s="4">
        <v>487.815</v>
      </c>
      <c r="C10" s="4">
        <v>487</v>
      </c>
      <c r="D10" s="4">
        <v>496</v>
      </c>
    </row>
    <row r="11" spans="1:4" x14ac:dyDescent="0.2">
      <c r="A11" s="2" t="s">
        <v>7</v>
      </c>
      <c r="B11" s="4">
        <v>478.995</v>
      </c>
      <c r="C11" s="4">
        <v>465</v>
      </c>
      <c r="D11" s="4">
        <v>474</v>
      </c>
    </row>
    <row r="12" spans="1:4" x14ac:dyDescent="0.2">
      <c r="A12" s="2" t="s">
        <v>31</v>
      </c>
      <c r="B12" s="4">
        <v>491.97230000000008</v>
      </c>
      <c r="C12" s="4">
        <v>491.5</v>
      </c>
      <c r="D12" s="4">
        <v>494.8</v>
      </c>
    </row>
    <row r="13" spans="1:4" x14ac:dyDescent="0.2">
      <c r="A13" s="2" t="s">
        <v>61</v>
      </c>
      <c r="B13" s="4"/>
      <c r="C13" s="4"/>
      <c r="D13" s="4">
        <v>494.13636363636363</v>
      </c>
    </row>
    <row r="14" spans="1:4" x14ac:dyDescent="0.2">
      <c r="A14" s="2" t="s">
        <v>8</v>
      </c>
      <c r="B14" s="4">
        <v>497.15928571428566</v>
      </c>
      <c r="C14" s="4">
        <v>493.71428571428572</v>
      </c>
      <c r="D14" s="4">
        <v>495.57142857142856</v>
      </c>
    </row>
    <row r="15" spans="1:4" x14ac:dyDescent="0.2">
      <c r="A15" s="2" t="s">
        <v>121</v>
      </c>
      <c r="B15" s="4">
        <v>488.5511764705883</v>
      </c>
      <c r="C15" s="4">
        <v>486.35294117647061</v>
      </c>
      <c r="D15" s="4">
        <v>489.76470588235293</v>
      </c>
    </row>
    <row r="16" spans="1:4" x14ac:dyDescent="0.2">
      <c r="A16" s="2" t="s">
        <v>110</v>
      </c>
      <c r="B16" s="4"/>
      <c r="C16" s="4"/>
      <c r="D16" s="4">
        <v>484.26315789473682</v>
      </c>
    </row>
    <row r="18" spans="1:4" x14ac:dyDescent="0.2">
      <c r="A18" s="3" t="s">
        <v>0</v>
      </c>
      <c r="B18" s="3">
        <v>2012</v>
      </c>
      <c r="C18" s="3">
        <v>2015</v>
      </c>
      <c r="D18" s="3">
        <v>2018</v>
      </c>
    </row>
    <row r="19" spans="1:4" x14ac:dyDescent="0.2">
      <c r="A19" s="2" t="s">
        <v>1</v>
      </c>
      <c r="B19" s="4">
        <v>523.154</v>
      </c>
      <c r="C19" s="4">
        <v>520</v>
      </c>
      <c r="D19" s="4">
        <v>514</v>
      </c>
    </row>
    <row r="20" spans="1:4" x14ac:dyDescent="0.2">
      <c r="A20" s="2" t="s">
        <v>2</v>
      </c>
      <c r="B20" s="4">
        <v>499.35500000000002</v>
      </c>
      <c r="C20" s="4">
        <v>496</v>
      </c>
      <c r="D20" s="4">
        <v>499</v>
      </c>
    </row>
    <row r="21" spans="1:4" x14ac:dyDescent="0.2">
      <c r="A21" s="2" t="s">
        <v>3</v>
      </c>
      <c r="B21" s="4">
        <v>520.19000000000005</v>
      </c>
      <c r="C21" s="4">
        <v>514</v>
      </c>
      <c r="D21" s="4">
        <v>503</v>
      </c>
    </row>
    <row r="22" spans="1:4" x14ac:dyDescent="0.2">
      <c r="A22" s="2" t="s">
        <v>4</v>
      </c>
      <c r="B22" s="4">
        <v>494.19900000000001</v>
      </c>
      <c r="C22" s="4">
        <v>500</v>
      </c>
      <c r="D22" s="4">
        <v>494</v>
      </c>
    </row>
    <row r="23" spans="1:4" x14ac:dyDescent="0.2">
      <c r="A23" s="2" t="s">
        <v>5</v>
      </c>
      <c r="B23" s="4">
        <v>544.88400000000001</v>
      </c>
      <c r="C23" s="4">
        <v>539</v>
      </c>
      <c r="D23" s="4">
        <v>532</v>
      </c>
    </row>
    <row r="24" spans="1:4" x14ac:dyDescent="0.2">
      <c r="A24" s="2" t="s">
        <v>6</v>
      </c>
      <c r="B24" s="4">
        <v>500.29500000000002</v>
      </c>
      <c r="C24" s="4">
        <v>498</v>
      </c>
      <c r="D24" s="4">
        <v>508</v>
      </c>
    </row>
    <row r="25" spans="1:4" x14ac:dyDescent="0.2">
      <c r="A25" s="2" t="s">
        <v>7</v>
      </c>
      <c r="B25" s="4">
        <v>483.64699999999999</v>
      </c>
      <c r="C25" s="4">
        <v>474</v>
      </c>
      <c r="D25" s="4">
        <v>482</v>
      </c>
    </row>
    <row r="26" spans="1:4" x14ac:dyDescent="0.2">
      <c r="A26" s="2" t="s">
        <v>31</v>
      </c>
      <c r="B26" s="4">
        <v>502.56224999999995</v>
      </c>
      <c r="C26" s="4">
        <v>500.5</v>
      </c>
      <c r="D26" s="4">
        <v>500.2</v>
      </c>
    </row>
    <row r="27" spans="1:4" x14ac:dyDescent="0.2">
      <c r="A27" s="2" t="s">
        <v>61</v>
      </c>
      <c r="B27" s="4"/>
      <c r="C27" s="4"/>
      <c r="D27" s="4">
        <v>499.27272727272725</v>
      </c>
    </row>
    <row r="28" spans="1:4" x14ac:dyDescent="0.2">
      <c r="A28" s="2" t="s">
        <v>8</v>
      </c>
      <c r="B28" s="4">
        <v>509.38914285714287</v>
      </c>
      <c r="C28" s="4">
        <v>505.85714285714283</v>
      </c>
      <c r="D28" s="4">
        <v>504.57142857142856</v>
      </c>
    </row>
    <row r="29" spans="1:4" x14ac:dyDescent="0.2">
      <c r="A29" s="2" t="s">
        <v>121</v>
      </c>
      <c r="B29" s="4">
        <v>499.42123529411754</v>
      </c>
      <c r="C29" s="4">
        <v>494.52941176470603</v>
      </c>
      <c r="D29" s="4">
        <v>494.61764705882354</v>
      </c>
    </row>
    <row r="30" spans="1:4" x14ac:dyDescent="0.2">
      <c r="A30" s="2" t="s">
        <v>110</v>
      </c>
      <c r="B30" s="4"/>
      <c r="C30" s="4"/>
      <c r="D30" s="4">
        <v>489.71052631578948</v>
      </c>
    </row>
    <row r="31" spans="1:4" x14ac:dyDescent="0.2">
      <c r="B31" s="4"/>
      <c r="C31" s="4"/>
      <c r="D31" s="4"/>
    </row>
    <row r="33" spans="1:11" ht="11.1" customHeight="1" x14ac:dyDescent="0.2">
      <c r="A33" s="34" t="s">
        <v>124</v>
      </c>
      <c r="B33" s="34"/>
      <c r="C33" s="34"/>
      <c r="D33" s="34"/>
      <c r="E33" s="34"/>
      <c r="F33" s="34"/>
      <c r="G33" s="34"/>
      <c r="H33" s="34"/>
      <c r="I33" s="5"/>
      <c r="J33" s="5"/>
      <c r="K33" s="5"/>
    </row>
    <row r="34" spans="1:11" x14ac:dyDescent="0.2">
      <c r="A34" s="34"/>
      <c r="B34" s="34"/>
      <c r="C34" s="34"/>
      <c r="D34" s="34"/>
      <c r="E34" s="34"/>
      <c r="F34" s="34"/>
      <c r="G34" s="34"/>
      <c r="H34" s="34"/>
      <c r="I34" s="5"/>
      <c r="J34" s="5"/>
      <c r="K34" s="5"/>
    </row>
    <row r="35" spans="1:11" x14ac:dyDescent="0.2">
      <c r="A35" s="34"/>
      <c r="B35" s="34"/>
      <c r="C35" s="34"/>
      <c r="D35" s="34"/>
      <c r="E35" s="34"/>
      <c r="F35" s="34"/>
      <c r="G35" s="34"/>
      <c r="H35" s="34"/>
      <c r="I35" s="5"/>
      <c r="J35" s="5"/>
      <c r="K35" s="5"/>
    </row>
    <row r="36" spans="1:11" x14ac:dyDescent="0.2">
      <c r="A36" s="34"/>
      <c r="B36" s="34"/>
      <c r="C36" s="34"/>
      <c r="D36" s="34"/>
      <c r="E36" s="34"/>
      <c r="F36" s="34"/>
      <c r="G36" s="34"/>
      <c r="H36" s="34"/>
      <c r="I36" s="5"/>
      <c r="J36" s="5"/>
      <c r="K36" s="5"/>
    </row>
    <row r="37" spans="1:11" x14ac:dyDescent="0.2">
      <c r="A37" s="34"/>
      <c r="B37" s="34"/>
      <c r="C37" s="34"/>
      <c r="D37" s="34"/>
      <c r="E37" s="34"/>
      <c r="F37" s="34"/>
      <c r="G37" s="34"/>
      <c r="H37" s="34"/>
      <c r="I37" s="5"/>
      <c r="J37" s="5"/>
      <c r="K37" s="5"/>
    </row>
    <row r="38" spans="1:11" x14ac:dyDescent="0.2">
      <c r="A38" s="34"/>
      <c r="B38" s="34"/>
      <c r="C38" s="34"/>
      <c r="D38" s="34"/>
      <c r="E38" s="34"/>
      <c r="F38" s="34"/>
      <c r="G38" s="34"/>
      <c r="H38" s="34"/>
      <c r="I38" s="5"/>
      <c r="J38" s="5"/>
      <c r="K38" s="5"/>
    </row>
    <row r="39" spans="1:11" x14ac:dyDescent="0.2">
      <c r="A39" s="27"/>
      <c r="B39" s="27"/>
      <c r="C39" s="27"/>
      <c r="D39" s="27"/>
      <c r="E39" s="27"/>
      <c r="F39" s="27"/>
      <c r="G39" s="27"/>
      <c r="H39" s="27"/>
      <c r="I39" s="5"/>
      <c r="J39" s="5"/>
      <c r="K39" s="5"/>
    </row>
    <row r="40" spans="1:11" x14ac:dyDescent="0.2">
      <c r="A40" s="7" t="s">
        <v>10</v>
      </c>
      <c r="B40" s="7"/>
      <c r="C40" s="7"/>
      <c r="D40" s="7"/>
      <c r="E40" s="7"/>
      <c r="F40" s="7"/>
      <c r="G40" s="7"/>
      <c r="H40" s="7"/>
      <c r="I40" s="5"/>
      <c r="J40" s="5"/>
      <c r="K40" s="5"/>
    </row>
    <row r="41" spans="1:11" x14ac:dyDescent="0.2">
      <c r="A41" s="6" t="s">
        <v>11</v>
      </c>
    </row>
  </sheetData>
  <mergeCells count="1">
    <mergeCell ref="A33:H38"/>
  </mergeCells>
  <hyperlinks>
    <hyperlink ref="A4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6"/>
  <sheetViews>
    <sheetView showGridLines="0" workbookViewId="0"/>
  </sheetViews>
  <sheetFormatPr defaultColWidth="8.7109375" defaultRowHeight="12.75" x14ac:dyDescent="0.2"/>
  <cols>
    <col min="1" max="1" width="11.42578125" style="2" customWidth="1"/>
    <col min="2" max="16384" width="8.7109375" style="2"/>
  </cols>
  <sheetData>
    <row r="2" spans="1:8" x14ac:dyDescent="0.2">
      <c r="A2" s="8" t="s">
        <v>12</v>
      </c>
    </row>
    <row r="4" spans="1:8" x14ac:dyDescent="0.2">
      <c r="A4" s="3"/>
      <c r="B4" s="9">
        <v>2013</v>
      </c>
      <c r="C4" s="9">
        <v>2014</v>
      </c>
      <c r="D4" s="9">
        <v>2015</v>
      </c>
      <c r="E4" s="9">
        <v>2016</v>
      </c>
      <c r="F4" s="9">
        <v>2017</v>
      </c>
      <c r="G4" s="9">
        <v>2018</v>
      </c>
      <c r="H4" s="9">
        <v>2019</v>
      </c>
    </row>
    <row r="5" spans="1:8" x14ac:dyDescent="0.2">
      <c r="A5" s="2" t="s">
        <v>1</v>
      </c>
      <c r="B5" s="29">
        <v>0.32872440762777999</v>
      </c>
      <c r="C5" s="29">
        <v>0.31925079584433996</v>
      </c>
      <c r="D5" s="29">
        <v>0.31666217379625</v>
      </c>
      <c r="E5" s="29">
        <v>0.31429497681342999</v>
      </c>
      <c r="F5" s="29">
        <v>0.30781860891203</v>
      </c>
      <c r="G5" s="29">
        <v>0.30343848383828997</v>
      </c>
      <c r="H5" s="29">
        <v>0.33258544968492998</v>
      </c>
    </row>
    <row r="6" spans="1:8" x14ac:dyDescent="0.2">
      <c r="A6" s="2" t="s">
        <v>2</v>
      </c>
      <c r="B6" s="29">
        <v>0.30659016266331002</v>
      </c>
      <c r="C6" s="29">
        <v>0.30550384394599001</v>
      </c>
      <c r="D6" s="29">
        <v>0.31231515687326999</v>
      </c>
      <c r="E6" s="29">
        <v>0.31805640633622001</v>
      </c>
      <c r="F6" s="29">
        <v>0.32263543849146997</v>
      </c>
      <c r="G6" s="29">
        <v>0.31584780016722003</v>
      </c>
      <c r="H6" s="29">
        <v>0.31405664336675998</v>
      </c>
    </row>
    <row r="7" spans="1:8" x14ac:dyDescent="0.2">
      <c r="A7" s="2" t="s">
        <v>3</v>
      </c>
      <c r="B7" s="29">
        <v>0.27585077979917</v>
      </c>
      <c r="C7" s="29">
        <v>0.27282479638328</v>
      </c>
      <c r="D7" s="29">
        <v>0.26849205556111</v>
      </c>
      <c r="E7" s="29">
        <v>0.27139508447069999</v>
      </c>
      <c r="F7" s="29">
        <v>0.27555669766844004</v>
      </c>
      <c r="G7" s="29">
        <v>0.27970870572658002</v>
      </c>
      <c r="H7" s="29">
        <v>0.25840707223761999</v>
      </c>
    </row>
    <row r="8" spans="1:8" x14ac:dyDescent="0.2">
      <c r="A8" s="2" t="s">
        <v>4</v>
      </c>
      <c r="B8" s="29">
        <v>0.40649903819730698</v>
      </c>
      <c r="C8" s="29">
        <v>0.40432133336320253</v>
      </c>
      <c r="D8" s="29">
        <v>0.39977333780032626</v>
      </c>
      <c r="E8" s="29">
        <v>0.39522534223744998</v>
      </c>
      <c r="F8" s="29">
        <v>0.39434817617278001</v>
      </c>
      <c r="G8" s="29">
        <v>0.38929254302102995</v>
      </c>
      <c r="H8" s="29">
        <v>0.38870366738576001</v>
      </c>
    </row>
    <row r="9" spans="1:8" x14ac:dyDescent="0.2">
      <c r="A9" s="2" t="s">
        <v>5</v>
      </c>
      <c r="B9" s="29">
        <v>0.12475664362892999</v>
      </c>
      <c r="C9" s="29">
        <v>0.12707712169182001</v>
      </c>
      <c r="D9" s="29">
        <v>0.15189543573654998</v>
      </c>
      <c r="E9" s="29">
        <v>0.15685945560542</v>
      </c>
      <c r="F9" s="29">
        <v>0.15822408398623999</v>
      </c>
      <c r="G9" s="29">
        <v>0.16281032384996</v>
      </c>
      <c r="H9" s="29">
        <v>0.16711275188432001</v>
      </c>
    </row>
    <row r="10" spans="1:8" x14ac:dyDescent="0.2">
      <c r="A10" s="2" t="s">
        <v>6</v>
      </c>
      <c r="B10" s="29">
        <v>0.37306437624908001</v>
      </c>
      <c r="C10" s="29">
        <v>0.37903666383391998</v>
      </c>
      <c r="D10" s="29">
        <v>0.37967294970499998</v>
      </c>
      <c r="E10" s="29">
        <v>0.38103126104844004</v>
      </c>
      <c r="F10" s="29">
        <v>0.3839065835819</v>
      </c>
      <c r="G10" s="29">
        <v>0.39344160787710003</v>
      </c>
      <c r="H10" s="29">
        <v>0.4048534953097</v>
      </c>
    </row>
    <row r="11" spans="1:8" x14ac:dyDescent="0.2">
      <c r="A11" s="2" t="s">
        <v>7</v>
      </c>
      <c r="B11" s="29">
        <v>0.31626652715849002</v>
      </c>
      <c r="C11" s="29">
        <v>0.31868625376739002</v>
      </c>
      <c r="D11" s="29">
        <v>0.33386951274882004</v>
      </c>
      <c r="E11" s="29">
        <v>0.33985444367089995</v>
      </c>
      <c r="F11" s="29">
        <v>0.34218231028065998</v>
      </c>
      <c r="G11" s="29">
        <v>0.34880902523296003</v>
      </c>
      <c r="H11" s="29">
        <v>0.35470642581795997</v>
      </c>
    </row>
    <row r="12" spans="1:8" x14ac:dyDescent="0.2">
      <c r="A12" s="2" t="s">
        <v>14</v>
      </c>
      <c r="B12" s="29">
        <v>0.32680043596155595</v>
      </c>
      <c r="C12" s="29">
        <v>0.33270334897937054</v>
      </c>
      <c r="D12" s="29">
        <v>0.33232530133076593</v>
      </c>
      <c r="E12" s="29">
        <v>0.33502543919505279</v>
      </c>
      <c r="F12" s="29">
        <v>0.33337697079581669</v>
      </c>
      <c r="G12" s="29">
        <v>0.33532982616791179</v>
      </c>
      <c r="H12" s="29">
        <v>0.33223172720588656</v>
      </c>
    </row>
    <row r="13" spans="1:8" x14ac:dyDescent="0.2">
      <c r="A13" s="2" t="s">
        <v>8</v>
      </c>
      <c r="B13" s="29">
        <v>0.30453599076058091</v>
      </c>
      <c r="C13" s="29">
        <v>0.30381440126142034</v>
      </c>
      <c r="D13" s="29">
        <v>0.30895437460304659</v>
      </c>
      <c r="E13" s="29">
        <v>0.31095956716893708</v>
      </c>
      <c r="F13" s="29">
        <v>0.31209598558478857</v>
      </c>
      <c r="G13" s="29">
        <v>0.31333549853044856</v>
      </c>
      <c r="H13" s="29">
        <v>0.31720364366957859</v>
      </c>
    </row>
    <row r="14" spans="1:8" x14ac:dyDescent="0.2">
      <c r="A14" s="2" t="s">
        <v>13</v>
      </c>
      <c r="B14" s="29">
        <v>0.3123493381990281</v>
      </c>
      <c r="C14" s="29">
        <v>0.31186199789135705</v>
      </c>
      <c r="D14" s="29">
        <v>0.31211672736401463</v>
      </c>
      <c r="E14" s="29">
        <v>0.31532353794964441</v>
      </c>
      <c r="F14" s="29">
        <v>0.31734718191294381</v>
      </c>
      <c r="G14" s="29">
        <v>0.31700289149078598</v>
      </c>
      <c r="H14" s="29">
        <v>0.32029295073286784</v>
      </c>
    </row>
    <row r="17" spans="1:12" ht="11.1" customHeight="1" x14ac:dyDescent="0.2">
      <c r="A17" s="34" t="s">
        <v>111</v>
      </c>
      <c r="B17" s="34"/>
      <c r="C17" s="34"/>
      <c r="D17" s="34"/>
      <c r="E17" s="34"/>
      <c r="F17" s="34"/>
      <c r="G17" s="34"/>
      <c r="H17" s="34"/>
      <c r="I17" s="34"/>
      <c r="J17" s="5"/>
      <c r="K17" s="5"/>
      <c r="L17" s="5"/>
    </row>
    <row r="18" spans="1:12" x14ac:dyDescent="0.2">
      <c r="A18" s="34"/>
      <c r="B18" s="34"/>
      <c r="C18" s="34"/>
      <c r="D18" s="34"/>
      <c r="E18" s="34"/>
      <c r="F18" s="34"/>
      <c r="G18" s="34"/>
      <c r="H18" s="34"/>
      <c r="I18" s="34"/>
      <c r="J18" s="5"/>
      <c r="K18" s="5"/>
      <c r="L18" s="5"/>
    </row>
    <row r="19" spans="1:12" x14ac:dyDescent="0.2">
      <c r="A19" s="34"/>
      <c r="B19" s="34"/>
      <c r="C19" s="34"/>
      <c r="D19" s="34"/>
      <c r="E19" s="34"/>
      <c r="F19" s="34"/>
      <c r="G19" s="34"/>
      <c r="H19" s="34"/>
      <c r="I19" s="34"/>
      <c r="J19" s="5"/>
      <c r="K19" s="5"/>
      <c r="L19" s="5"/>
    </row>
    <row r="20" spans="1:12" x14ac:dyDescent="0.2">
      <c r="A20" s="34"/>
      <c r="B20" s="34"/>
      <c r="C20" s="34"/>
      <c r="D20" s="34"/>
      <c r="E20" s="34"/>
      <c r="F20" s="34"/>
      <c r="G20" s="34"/>
      <c r="H20" s="34"/>
      <c r="I20" s="34"/>
      <c r="J20" s="5"/>
      <c r="K20" s="5"/>
      <c r="L20" s="5"/>
    </row>
    <row r="21" spans="1:12" x14ac:dyDescent="0.2">
      <c r="A21" s="13"/>
      <c r="B21" s="13"/>
      <c r="C21" s="13"/>
      <c r="D21" s="13"/>
      <c r="E21" s="13"/>
      <c r="F21" s="13"/>
      <c r="G21" s="13"/>
      <c r="H21" s="13"/>
      <c r="I21" s="13"/>
      <c r="J21" s="5"/>
      <c r="K21" s="5"/>
      <c r="L21" s="5"/>
    </row>
    <row r="22" spans="1:12" ht="12.95" customHeight="1" x14ac:dyDescent="0.2">
      <c r="A22" s="34" t="s">
        <v>15</v>
      </c>
      <c r="B22" s="34"/>
      <c r="C22" s="34"/>
      <c r="D22" s="34"/>
      <c r="E22" s="34"/>
      <c r="F22" s="34"/>
      <c r="G22" s="34"/>
      <c r="H22" s="34"/>
      <c r="I22" s="34"/>
      <c r="J22" s="5"/>
      <c r="K22" s="5"/>
      <c r="L22" s="5"/>
    </row>
    <row r="23" spans="1:12" x14ac:dyDescent="0.2">
      <c r="A23" s="34"/>
      <c r="B23" s="34"/>
      <c r="C23" s="34"/>
      <c r="D23" s="34"/>
      <c r="E23" s="34"/>
      <c r="F23" s="34"/>
      <c r="G23" s="34"/>
      <c r="H23" s="34"/>
      <c r="I23" s="34"/>
    </row>
    <row r="24" spans="1:12" x14ac:dyDescent="0.2">
      <c r="A24" s="34"/>
      <c r="B24" s="34"/>
      <c r="C24" s="34"/>
      <c r="D24" s="34"/>
      <c r="E24" s="34"/>
      <c r="F24" s="34"/>
      <c r="G24" s="34"/>
      <c r="H24" s="34"/>
      <c r="I24" s="34"/>
    </row>
    <row r="25" spans="1:12" x14ac:dyDescent="0.2">
      <c r="A25" s="6" t="s">
        <v>16</v>
      </c>
    </row>
    <row r="26" spans="1:12" x14ac:dyDescent="0.2">
      <c r="A26" s="6" t="s">
        <v>17</v>
      </c>
    </row>
  </sheetData>
  <mergeCells count="2">
    <mergeCell ref="A17:I20"/>
    <mergeCell ref="A22:I24"/>
  </mergeCells>
  <hyperlinks>
    <hyperlink ref="A25"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5"/>
  <sheetViews>
    <sheetView showGridLines="0" workbookViewId="0"/>
  </sheetViews>
  <sheetFormatPr defaultColWidth="8.7109375" defaultRowHeight="12.75" x14ac:dyDescent="0.2"/>
  <cols>
    <col min="1" max="1" width="13.28515625" style="2" customWidth="1"/>
    <col min="2" max="16384" width="8.7109375" style="2"/>
  </cols>
  <sheetData>
    <row r="2" spans="1:12" x14ac:dyDescent="0.2">
      <c r="A2" s="3" t="s">
        <v>26</v>
      </c>
    </row>
    <row r="4" spans="1:12" x14ac:dyDescent="0.2">
      <c r="A4" s="3" t="s">
        <v>18</v>
      </c>
      <c r="B4" s="3">
        <v>2010</v>
      </c>
      <c r="C4" s="3">
        <v>2011</v>
      </c>
      <c r="D4" s="3">
        <v>2012</v>
      </c>
      <c r="E4" s="3">
        <v>2013</v>
      </c>
      <c r="F4" s="3">
        <v>2014</v>
      </c>
      <c r="G4" s="3">
        <v>2015</v>
      </c>
      <c r="H4" s="3">
        <v>2016</v>
      </c>
      <c r="I4" s="3">
        <v>2017</v>
      </c>
      <c r="J4" s="3">
        <v>2018</v>
      </c>
      <c r="K4" s="3">
        <v>2019</v>
      </c>
      <c r="L4" s="3">
        <v>2020</v>
      </c>
    </row>
    <row r="5" spans="1:12" x14ac:dyDescent="0.2">
      <c r="A5" s="2" t="s">
        <v>1</v>
      </c>
      <c r="B5" s="11">
        <v>0.73955258560416981</v>
      </c>
      <c r="C5" s="11">
        <v>0.73872050180099957</v>
      </c>
      <c r="D5" s="11">
        <v>0.74022847446286022</v>
      </c>
      <c r="E5" s="11">
        <v>0.743696154967185</v>
      </c>
      <c r="F5" s="11">
        <v>0.73923702930834334</v>
      </c>
      <c r="G5" s="11">
        <v>0.73907230837531601</v>
      </c>
      <c r="H5" s="11">
        <v>0.74096157818071628</v>
      </c>
      <c r="I5" s="11">
        <v>0.74554955751770235</v>
      </c>
      <c r="J5" s="11">
        <v>0.74669815398109507</v>
      </c>
      <c r="K5" s="11">
        <v>0.75243053891757294</v>
      </c>
      <c r="L5" s="11">
        <v>0.73764744369613655</v>
      </c>
    </row>
    <row r="6" spans="1:12" x14ac:dyDescent="0.2">
      <c r="A6" s="2" t="s">
        <v>2</v>
      </c>
      <c r="B6" s="11">
        <v>0.65435104300921276</v>
      </c>
      <c r="C6" s="11">
        <v>0.65400381315538592</v>
      </c>
      <c r="D6" s="11">
        <v>0.66011168917951413</v>
      </c>
      <c r="E6" s="11">
        <v>0.66660296225513616</v>
      </c>
      <c r="F6" s="11">
        <v>0.67087820052644176</v>
      </c>
      <c r="G6" s="11">
        <v>0.67333525235079639</v>
      </c>
      <c r="H6" s="11">
        <v>0.67619367854741086</v>
      </c>
      <c r="I6" s="11">
        <v>0.67567956277865671</v>
      </c>
      <c r="J6" s="11">
        <v>0.68209699060762885</v>
      </c>
      <c r="K6" s="11">
        <v>0.6818842673389337</v>
      </c>
      <c r="L6" s="11">
        <v>0.67649423627200689</v>
      </c>
    </row>
    <row r="7" spans="1:12" x14ac:dyDescent="0.2">
      <c r="A7" s="2" t="s">
        <v>3</v>
      </c>
      <c r="B7" s="11">
        <v>0.70819080554824643</v>
      </c>
      <c r="C7" s="11">
        <v>0.71897027275513337</v>
      </c>
      <c r="D7" s="11">
        <v>0.71858027996634288</v>
      </c>
      <c r="E7" s="11">
        <v>0.72589026440470727</v>
      </c>
      <c r="F7" s="11">
        <v>0.72906328727383785</v>
      </c>
      <c r="G7" s="11">
        <v>0.73053585970539869</v>
      </c>
      <c r="H7" s="11">
        <v>0.73601755752804709</v>
      </c>
      <c r="I7" s="11">
        <v>0.7399585312419239</v>
      </c>
      <c r="J7" s="11">
        <v>0.74280332091253964</v>
      </c>
      <c r="K7" s="11">
        <v>0.74884223206660072</v>
      </c>
      <c r="L7" s="11">
        <v>0.75784539314352972</v>
      </c>
    </row>
    <row r="8" spans="1:12" x14ac:dyDescent="0.2">
      <c r="A8" s="2" t="s">
        <v>4</v>
      </c>
      <c r="B8" s="11">
        <v>0.51073184141154271</v>
      </c>
      <c r="C8" s="11">
        <v>0.51447471165823477</v>
      </c>
      <c r="D8" s="11">
        <v>0.53434918399824716</v>
      </c>
      <c r="E8" s="11">
        <v>0.53579331909327066</v>
      </c>
      <c r="F8" s="11">
        <v>0.5439804542829425</v>
      </c>
      <c r="G8" s="11">
        <v>0.54101836363737432</v>
      </c>
      <c r="H8" s="11">
        <v>0.55194396059897699</v>
      </c>
      <c r="I8" s="11">
        <v>0.55926137338713677</v>
      </c>
      <c r="J8" s="11">
        <v>0.56194754821753834</v>
      </c>
      <c r="K8" s="11">
        <v>0.56495882258631247</v>
      </c>
      <c r="L8" s="11">
        <v>0.54671774743835488</v>
      </c>
    </row>
    <row r="9" spans="1:12" x14ac:dyDescent="0.2">
      <c r="A9" s="2" t="s">
        <v>5</v>
      </c>
      <c r="B9" s="11">
        <v>0.63151364764268003</v>
      </c>
      <c r="C9" s="11">
        <v>0.63037249283667618</v>
      </c>
      <c r="D9" s="11">
        <v>0.63426853707414843</v>
      </c>
      <c r="E9" s="11">
        <v>0.65012722646310417</v>
      </c>
      <c r="F9" s="11">
        <v>0.65968992248062019</v>
      </c>
      <c r="G9" s="11">
        <v>0.6674522126211051</v>
      </c>
      <c r="H9" s="11">
        <v>0.68149324861000793</v>
      </c>
      <c r="I9" s="11">
        <v>0.69396437117787824</v>
      </c>
      <c r="J9" s="11">
        <v>0.71348164031090855</v>
      </c>
      <c r="K9" s="11">
        <v>0.72572815533980584</v>
      </c>
      <c r="L9" s="11">
        <v>0.72544763971785131</v>
      </c>
    </row>
    <row r="10" spans="1:12" x14ac:dyDescent="0.2">
      <c r="A10" s="2" t="s">
        <v>6</v>
      </c>
      <c r="B10" s="11">
        <v>0.69702102756365492</v>
      </c>
      <c r="C10" s="11">
        <v>0.69931023805235581</v>
      </c>
      <c r="D10" s="11">
        <v>0.70673335646645352</v>
      </c>
      <c r="E10" s="11">
        <v>0.71291676379444535</v>
      </c>
      <c r="F10" s="11">
        <v>0.71729131114337141</v>
      </c>
      <c r="G10" s="11">
        <v>0.72270119213681139</v>
      </c>
      <c r="H10" s="11">
        <v>0.72448702181355662</v>
      </c>
      <c r="I10" s="11">
        <v>0.73256222010388294</v>
      </c>
      <c r="J10" s="11">
        <v>0.735507552113154</v>
      </c>
      <c r="K10" s="11">
        <v>0.74368411953542113</v>
      </c>
      <c r="L10" s="11">
        <v>0.75141110152499313</v>
      </c>
    </row>
    <row r="11" spans="1:12" x14ac:dyDescent="0.2">
      <c r="A11" s="2" t="s">
        <v>7</v>
      </c>
      <c r="B11" s="11">
        <v>0.68394245375748364</v>
      </c>
      <c r="C11" s="11">
        <v>0.6781038151318719</v>
      </c>
      <c r="D11" s="11">
        <v>0.67580224990975002</v>
      </c>
      <c r="E11" s="11">
        <v>0.67164556223943406</v>
      </c>
      <c r="F11" s="11">
        <v>0.67116571550379334</v>
      </c>
      <c r="G11" s="11">
        <v>0.66935173422643113</v>
      </c>
      <c r="H11" s="11">
        <v>0.67306826993959001</v>
      </c>
      <c r="I11" s="11">
        <v>0.67893844636204304</v>
      </c>
      <c r="J11" s="11">
        <v>0.6818836639094803</v>
      </c>
      <c r="K11" s="11">
        <v>0.68851644466527806</v>
      </c>
      <c r="L11" s="11">
        <v>0.67841194395998239</v>
      </c>
    </row>
    <row r="12" spans="1:12" x14ac:dyDescent="0.2">
      <c r="A12" s="2" t="s">
        <v>14</v>
      </c>
      <c r="B12" s="11">
        <v>0.64307957944584004</v>
      </c>
      <c r="C12" s="11">
        <v>0.64457864863298009</v>
      </c>
      <c r="D12" s="11">
        <v>0.65309408549389703</v>
      </c>
      <c r="E12" s="11">
        <v>0.65843057476168843</v>
      </c>
      <c r="F12" s="11">
        <v>0.66491070636239302</v>
      </c>
      <c r="G12" s="11">
        <v>0.6710152010586381</v>
      </c>
      <c r="H12" s="11">
        <v>0.67520448378030029</v>
      </c>
      <c r="I12" s="11">
        <v>0.68359278950527835</v>
      </c>
      <c r="J12" s="11">
        <v>0.68997685956899735</v>
      </c>
      <c r="K12" s="11">
        <v>0.69447070251381615</v>
      </c>
      <c r="L12" s="11">
        <v>0.69290925959143612</v>
      </c>
    </row>
    <row r="13" spans="1:12" x14ac:dyDescent="0.2">
      <c r="A13" s="2" t="s">
        <v>19</v>
      </c>
      <c r="B13" s="11">
        <v>0.64641547137814082</v>
      </c>
      <c r="C13" s="11">
        <v>0.64904204334188353</v>
      </c>
      <c r="D13" s="11">
        <v>0.65723798622944019</v>
      </c>
      <c r="E13" s="11">
        <v>0.66109180804827306</v>
      </c>
      <c r="F13" s="11">
        <v>0.66477677968644044</v>
      </c>
      <c r="G13" s="11">
        <v>0.67019565671838</v>
      </c>
      <c r="H13" s="11">
        <v>0.67452393300168167</v>
      </c>
      <c r="I13" s="11">
        <v>0.68014172870545342</v>
      </c>
      <c r="J13" s="11">
        <v>0.68554819575779335</v>
      </c>
      <c r="K13" s="11">
        <v>0.69039474621427888</v>
      </c>
      <c r="L13" s="11">
        <v>0.68258219940051901</v>
      </c>
    </row>
    <row r="14" spans="1:12" x14ac:dyDescent="0.2">
      <c r="A14" s="2" t="s">
        <v>8</v>
      </c>
      <c r="B14" s="11">
        <v>0.66075762921957004</v>
      </c>
      <c r="C14" s="11">
        <v>0.66199369219866522</v>
      </c>
      <c r="D14" s="11">
        <v>0.66715339586533096</v>
      </c>
      <c r="E14" s="11">
        <v>0.6723817504596119</v>
      </c>
      <c r="F14" s="11">
        <v>0.67590084578847864</v>
      </c>
      <c r="G14" s="11">
        <v>0.67763813186474764</v>
      </c>
      <c r="H14" s="11">
        <v>0.68345218788832951</v>
      </c>
      <c r="I14" s="11">
        <v>0.68941629465274634</v>
      </c>
      <c r="J14" s="11">
        <v>0.69491698143604919</v>
      </c>
      <c r="K14" s="11">
        <v>0.70086351149284642</v>
      </c>
      <c r="L14" s="11">
        <v>0.69628221510755073</v>
      </c>
    </row>
    <row r="16" spans="1:12" x14ac:dyDescent="0.2">
      <c r="A16" s="3" t="s">
        <v>20</v>
      </c>
      <c r="B16" s="3">
        <v>2010</v>
      </c>
      <c r="C16" s="3">
        <v>2011</v>
      </c>
      <c r="D16" s="3">
        <v>2012</v>
      </c>
      <c r="E16" s="3">
        <v>2013</v>
      </c>
      <c r="F16" s="3">
        <v>2014</v>
      </c>
      <c r="G16" s="3">
        <v>2015</v>
      </c>
      <c r="H16" s="3">
        <v>2016</v>
      </c>
      <c r="I16" s="3">
        <v>2017</v>
      </c>
      <c r="J16" s="3">
        <v>2018</v>
      </c>
      <c r="K16" s="3">
        <v>2019</v>
      </c>
      <c r="L16" s="3">
        <v>2020</v>
      </c>
    </row>
    <row r="17" spans="1:12" x14ac:dyDescent="0.2">
      <c r="A17" s="2" t="s">
        <v>1</v>
      </c>
      <c r="B17" s="11">
        <v>0.81372386980562017</v>
      </c>
      <c r="C17" s="11">
        <v>0.8143456158259782</v>
      </c>
      <c r="D17" s="11">
        <v>0.81355395093308891</v>
      </c>
      <c r="E17" s="11">
        <v>0.81410927310492087</v>
      </c>
      <c r="F17" s="11">
        <v>0.81270853661330023</v>
      </c>
      <c r="G17" s="11">
        <v>0.81742619761251778</v>
      </c>
      <c r="H17" s="11">
        <v>0.81689795968569545</v>
      </c>
      <c r="I17" s="11">
        <v>0.81829108631635672</v>
      </c>
      <c r="J17" s="11">
        <v>0.817099162578518</v>
      </c>
      <c r="K17" s="11">
        <v>0.82194601684271651</v>
      </c>
      <c r="L17" s="11">
        <v>0.81079521034081703</v>
      </c>
    </row>
    <row r="18" spans="1:12" x14ac:dyDescent="0.2">
      <c r="A18" s="2" t="s">
        <v>2</v>
      </c>
      <c r="B18" s="11">
        <v>0.7470058398495496</v>
      </c>
      <c r="C18" s="11">
        <v>0.74469663254709983</v>
      </c>
      <c r="D18" s="11">
        <v>0.75066864784546805</v>
      </c>
      <c r="E18" s="11">
        <v>0.75275434243176176</v>
      </c>
      <c r="F18" s="11">
        <v>0.75093214019388521</v>
      </c>
      <c r="G18" s="11">
        <v>0.75327391325997117</v>
      </c>
      <c r="H18" s="11">
        <v>0.75369899865490964</v>
      </c>
      <c r="I18" s="11">
        <v>0.7562092479219551</v>
      </c>
      <c r="J18" s="11">
        <v>0.7581151832460733</v>
      </c>
      <c r="K18" s="11">
        <v>0.75271340786280749</v>
      </c>
      <c r="L18" s="11">
        <v>0.74549179761914675</v>
      </c>
    </row>
    <row r="19" spans="1:12" x14ac:dyDescent="0.2">
      <c r="A19" s="2" t="s">
        <v>3</v>
      </c>
      <c r="B19" s="11">
        <v>0.82370562130177516</v>
      </c>
      <c r="C19" s="11">
        <v>0.8270673827753019</v>
      </c>
      <c r="D19" s="11">
        <v>0.8254939209726444</v>
      </c>
      <c r="E19" s="11">
        <v>0.82611332196323672</v>
      </c>
      <c r="F19" s="11">
        <v>0.82523392695442199</v>
      </c>
      <c r="G19" s="11">
        <v>0.82138024195440285</v>
      </c>
      <c r="H19" s="11">
        <v>0.82155991440122444</v>
      </c>
      <c r="I19" s="11">
        <v>0.82361468518893899</v>
      </c>
      <c r="J19" s="11">
        <v>0.8289431885004831</v>
      </c>
      <c r="K19" s="11">
        <v>0.83486245796174696</v>
      </c>
      <c r="L19" s="11">
        <v>0.8261614333734415</v>
      </c>
    </row>
    <row r="20" spans="1:12" x14ac:dyDescent="0.2">
      <c r="A20" s="2" t="s">
        <v>4</v>
      </c>
      <c r="B20" s="11">
        <v>0.73103978785757118</v>
      </c>
      <c r="C20" s="11">
        <v>0.72828155556542928</v>
      </c>
      <c r="D20" s="11">
        <v>0.73718014846343327</v>
      </c>
      <c r="E20" s="11">
        <v>0.73256710333261499</v>
      </c>
      <c r="F20" s="11">
        <v>0.73589577600415268</v>
      </c>
      <c r="G20" s="11">
        <v>0.74079066046874043</v>
      </c>
      <c r="H20" s="11">
        <v>0.74781930221028292</v>
      </c>
      <c r="I20" s="11">
        <v>0.75017886692453362</v>
      </c>
      <c r="J20" s="11">
        <v>0.75136526359430889</v>
      </c>
      <c r="K20" s="11">
        <v>0.74993601243032915</v>
      </c>
      <c r="L20" s="11">
        <v>0.73549981275997167</v>
      </c>
    </row>
    <row r="21" spans="1:12" x14ac:dyDescent="0.2">
      <c r="A21" s="2" t="s">
        <v>5</v>
      </c>
      <c r="B21" s="11">
        <v>0.84762371386575208</v>
      </c>
      <c r="C21" s="11">
        <v>0.84417588068912319</v>
      </c>
      <c r="D21" s="11">
        <v>0.84292417880958259</v>
      </c>
      <c r="E21" s="11">
        <v>0.84561403508771926</v>
      </c>
      <c r="F21" s="11">
        <v>0.84879288437102918</v>
      </c>
      <c r="G21" s="11">
        <v>0.84983286191823093</v>
      </c>
      <c r="H21" s="11">
        <v>0.85391800726517919</v>
      </c>
      <c r="I21" s="11">
        <v>0.85513654096228864</v>
      </c>
      <c r="J21" s="11">
        <v>0.86181627846113584</v>
      </c>
      <c r="K21" s="11">
        <v>0.86352879305811203</v>
      </c>
      <c r="L21" s="11">
        <v>0.86518636003172089</v>
      </c>
    </row>
    <row r="22" spans="1:12" x14ac:dyDescent="0.2">
      <c r="A22" s="2" t="s">
        <v>6</v>
      </c>
      <c r="B22" s="11">
        <v>0.82399571031803798</v>
      </c>
      <c r="C22" s="11">
        <v>0.82248540919031154</v>
      </c>
      <c r="D22" s="11">
        <v>0.82690542278512325</v>
      </c>
      <c r="E22" s="11">
        <v>0.8299827337203084</v>
      </c>
      <c r="F22" s="11">
        <v>0.82714899986229851</v>
      </c>
      <c r="G22" s="11">
        <v>0.83066278440098129</v>
      </c>
      <c r="H22" s="11">
        <v>0.83028893698159234</v>
      </c>
      <c r="I22" s="11">
        <v>0.832329599589543</v>
      </c>
      <c r="J22" s="11">
        <v>0.83145951509855676</v>
      </c>
      <c r="K22" s="11">
        <v>0.83218705140393601</v>
      </c>
      <c r="L22" s="11">
        <v>0.82722887310106064</v>
      </c>
    </row>
    <row r="23" spans="1:12" x14ac:dyDescent="0.2">
      <c r="A23" s="2" t="s">
        <v>7</v>
      </c>
      <c r="B23" s="11">
        <v>0.79551043635550689</v>
      </c>
      <c r="C23" s="11">
        <v>0.78895240022257074</v>
      </c>
      <c r="D23" s="11">
        <v>0.78829999090201464</v>
      </c>
      <c r="E23" s="11">
        <v>0.78657689753034232</v>
      </c>
      <c r="F23" s="11">
        <v>0.78468630988173982</v>
      </c>
      <c r="G23" s="11">
        <v>0.78475867908552077</v>
      </c>
      <c r="H23" s="11">
        <v>0.78787728847105398</v>
      </c>
      <c r="I23" s="11">
        <v>0.78968395237530165</v>
      </c>
      <c r="J23" s="11">
        <v>0.79231775314930819</v>
      </c>
      <c r="K23" s="11">
        <v>0.79533332021178182</v>
      </c>
      <c r="L23" s="11">
        <v>0.78263914922163247</v>
      </c>
    </row>
    <row r="24" spans="1:12" x14ac:dyDescent="0.2">
      <c r="A24" s="2" t="s">
        <v>14</v>
      </c>
      <c r="B24" s="11">
        <v>0.76555828242279833</v>
      </c>
      <c r="C24" s="11">
        <v>0.76491869778578314</v>
      </c>
      <c r="D24" s="11">
        <v>0.76765492918802891</v>
      </c>
      <c r="E24" s="11">
        <v>0.76991572741773595</v>
      </c>
      <c r="F24" s="11">
        <v>0.77432342104925356</v>
      </c>
      <c r="G24" s="11">
        <v>0.7769630114396503</v>
      </c>
      <c r="H24" s="11">
        <v>0.77925863824734387</v>
      </c>
      <c r="I24" s="11">
        <v>0.78522716823351946</v>
      </c>
      <c r="J24" s="11">
        <v>0.7900356122287856</v>
      </c>
      <c r="K24" s="11">
        <v>0.7939664585466446</v>
      </c>
      <c r="L24" s="11">
        <v>0.7907745441880516</v>
      </c>
    </row>
    <row r="25" spans="1:12" x14ac:dyDescent="0.2">
      <c r="A25" s="2" t="s">
        <v>19</v>
      </c>
      <c r="B25" s="11">
        <v>0.78881555441758466</v>
      </c>
      <c r="C25" s="11">
        <v>0.78882498644488563</v>
      </c>
      <c r="D25" s="11">
        <v>0.79075091710552148</v>
      </c>
      <c r="E25" s="11">
        <v>0.79182070254325188</v>
      </c>
      <c r="F25" s="11">
        <v>0.79453647073024658</v>
      </c>
      <c r="G25" s="11">
        <v>0.79673935110689986</v>
      </c>
      <c r="H25" s="11">
        <v>0.79896317461742117</v>
      </c>
      <c r="I25" s="11">
        <v>0.80210986291628672</v>
      </c>
      <c r="J25" s="11">
        <v>0.80506756864706996</v>
      </c>
      <c r="K25" s="11">
        <v>0.80603924425997675</v>
      </c>
      <c r="L25" s="11">
        <v>0.79707086545430084</v>
      </c>
    </row>
    <row r="26" spans="1:12" x14ac:dyDescent="0.2">
      <c r="A26" s="2" t="s">
        <v>8</v>
      </c>
      <c r="B26" s="11">
        <v>0.79751499705054485</v>
      </c>
      <c r="C26" s="11">
        <v>0.79571498240225924</v>
      </c>
      <c r="D26" s="11">
        <v>0.79786089438733643</v>
      </c>
      <c r="E26" s="11">
        <v>0.79824538673870071</v>
      </c>
      <c r="F26" s="11">
        <v>0.79791408198297531</v>
      </c>
      <c r="G26" s="11">
        <v>0.7997321912429094</v>
      </c>
      <c r="H26" s="11">
        <v>0.8017229153814196</v>
      </c>
      <c r="I26" s="11">
        <v>0.80363485418270253</v>
      </c>
      <c r="J26" s="11">
        <v>0.80587376351834061</v>
      </c>
      <c r="K26" s="11">
        <v>0.80721529425306149</v>
      </c>
      <c r="L26" s="11">
        <v>0.79900037663539858</v>
      </c>
    </row>
    <row r="28" spans="1:12" x14ac:dyDescent="0.2">
      <c r="A28" s="3" t="s">
        <v>35</v>
      </c>
      <c r="B28" s="3">
        <v>2010</v>
      </c>
      <c r="C28" s="3">
        <v>2011</v>
      </c>
      <c r="D28" s="3">
        <v>2012</v>
      </c>
      <c r="E28" s="3">
        <v>2013</v>
      </c>
      <c r="F28" s="3">
        <v>2014</v>
      </c>
      <c r="G28" s="3">
        <v>2015</v>
      </c>
      <c r="H28" s="3">
        <v>2016</v>
      </c>
      <c r="I28" s="3">
        <v>2017</v>
      </c>
      <c r="J28" s="3">
        <v>2018</v>
      </c>
      <c r="K28" s="3">
        <v>2019</v>
      </c>
      <c r="L28" s="3">
        <v>2020</v>
      </c>
    </row>
    <row r="29" spans="1:12" x14ac:dyDescent="0.2">
      <c r="A29" s="2" t="s">
        <v>1</v>
      </c>
      <c r="B29" s="11">
        <f>B17-B5</f>
        <v>7.417128420145036E-2</v>
      </c>
      <c r="C29" s="11">
        <f t="shared" ref="C29:L29" si="0">C17-C5</f>
        <v>7.5625114024978624E-2</v>
      </c>
      <c r="D29" s="11">
        <f t="shared" si="0"/>
        <v>7.332547647022869E-2</v>
      </c>
      <c r="E29" s="11">
        <f t="shared" si="0"/>
        <v>7.0413118137735875E-2</v>
      </c>
      <c r="F29" s="11">
        <f t="shared" si="0"/>
        <v>7.3471507304956885E-2</v>
      </c>
      <c r="G29" s="11">
        <f t="shared" si="0"/>
        <v>7.8353889237201768E-2</v>
      </c>
      <c r="H29" s="11">
        <f t="shared" si="0"/>
        <v>7.5936381504979167E-2</v>
      </c>
      <c r="I29" s="11">
        <f t="shared" si="0"/>
        <v>7.2741528798654365E-2</v>
      </c>
      <c r="J29" s="11">
        <f t="shared" si="0"/>
        <v>7.0401008597422932E-2</v>
      </c>
      <c r="K29" s="11">
        <f t="shared" si="0"/>
        <v>6.9515477925143565E-2</v>
      </c>
      <c r="L29" s="11">
        <f t="shared" si="0"/>
        <v>7.3147766644680479E-2</v>
      </c>
    </row>
    <row r="30" spans="1:12" x14ac:dyDescent="0.2">
      <c r="A30" s="2" t="s">
        <v>2</v>
      </c>
      <c r="B30" s="11">
        <f t="shared" ref="B30:L38" si="1">B18-B6</f>
        <v>9.2654796840336839E-2</v>
      </c>
      <c r="C30" s="11">
        <f t="shared" si="1"/>
        <v>9.0692819391713919E-2</v>
      </c>
      <c r="D30" s="11">
        <f t="shared" si="1"/>
        <v>9.0556958665953924E-2</v>
      </c>
      <c r="E30" s="11">
        <f t="shared" si="1"/>
        <v>8.6151380176625603E-2</v>
      </c>
      <c r="F30" s="11">
        <f t="shared" si="1"/>
        <v>8.0053939667443452E-2</v>
      </c>
      <c r="G30" s="11">
        <f t="shared" si="1"/>
        <v>7.9938660909174786E-2</v>
      </c>
      <c r="H30" s="11">
        <f t="shared" si="1"/>
        <v>7.7505320107498776E-2</v>
      </c>
      <c r="I30" s="11">
        <f t="shared" si="1"/>
        <v>8.0529685143298391E-2</v>
      </c>
      <c r="J30" s="11">
        <f t="shared" si="1"/>
        <v>7.6018192638444448E-2</v>
      </c>
      <c r="K30" s="11">
        <f t="shared" si="1"/>
        <v>7.082914052387379E-2</v>
      </c>
      <c r="L30" s="11">
        <f t="shared" si="1"/>
        <v>6.8997561347139857E-2</v>
      </c>
    </row>
    <row r="31" spans="1:12" x14ac:dyDescent="0.2">
      <c r="A31" s="2" t="s">
        <v>3</v>
      </c>
      <c r="B31" s="11">
        <f t="shared" si="1"/>
        <v>0.11551481575352873</v>
      </c>
      <c r="C31" s="11">
        <f t="shared" si="1"/>
        <v>0.10809711002016853</v>
      </c>
      <c r="D31" s="11">
        <f t="shared" si="1"/>
        <v>0.10691364100630152</v>
      </c>
      <c r="E31" s="11">
        <f t="shared" si="1"/>
        <v>0.10022305755852945</v>
      </c>
      <c r="F31" s="11">
        <f t="shared" si="1"/>
        <v>9.6170639680584147E-2</v>
      </c>
      <c r="G31" s="11">
        <f t="shared" si="1"/>
        <v>9.0844382249004152E-2</v>
      </c>
      <c r="H31" s="11">
        <f t="shared" si="1"/>
        <v>8.554235687317735E-2</v>
      </c>
      <c r="I31" s="11">
        <f t="shared" si="1"/>
        <v>8.3656153947015088E-2</v>
      </c>
      <c r="J31" s="11">
        <f t="shared" si="1"/>
        <v>8.6139867587943453E-2</v>
      </c>
      <c r="K31" s="11">
        <f t="shared" si="1"/>
        <v>8.6020225895146241E-2</v>
      </c>
      <c r="L31" s="11">
        <f t="shared" si="1"/>
        <v>6.8316040229911779E-2</v>
      </c>
    </row>
    <row r="32" spans="1:12" x14ac:dyDescent="0.2">
      <c r="A32" s="2" t="s">
        <v>4</v>
      </c>
      <c r="B32" s="11">
        <f t="shared" si="1"/>
        <v>0.22030794644602847</v>
      </c>
      <c r="C32" s="11">
        <f t="shared" si="1"/>
        <v>0.21380684390719451</v>
      </c>
      <c r="D32" s="11">
        <f t="shared" si="1"/>
        <v>0.20283096446518611</v>
      </c>
      <c r="E32" s="11">
        <f t="shared" si="1"/>
        <v>0.19677378423934433</v>
      </c>
      <c r="F32" s="11">
        <f t="shared" si="1"/>
        <v>0.19191532172121017</v>
      </c>
      <c r="G32" s="11">
        <f t="shared" si="1"/>
        <v>0.1997722968313661</v>
      </c>
      <c r="H32" s="11">
        <f t="shared" si="1"/>
        <v>0.19587534161130593</v>
      </c>
      <c r="I32" s="11">
        <f t="shared" si="1"/>
        <v>0.19091749353739684</v>
      </c>
      <c r="J32" s="11">
        <f t="shared" si="1"/>
        <v>0.18941771537677055</v>
      </c>
      <c r="K32" s="11">
        <f t="shared" si="1"/>
        <v>0.18497718984401668</v>
      </c>
      <c r="L32" s="11">
        <f t="shared" si="1"/>
        <v>0.18878206532161679</v>
      </c>
    </row>
    <row r="33" spans="1:12" x14ac:dyDescent="0.2">
      <c r="A33" s="2" t="s">
        <v>5</v>
      </c>
      <c r="B33" s="11">
        <f t="shared" si="1"/>
        <v>0.21611006622307205</v>
      </c>
      <c r="C33" s="11">
        <f t="shared" si="1"/>
        <v>0.21380338785244701</v>
      </c>
      <c r="D33" s="11">
        <f t="shared" si="1"/>
        <v>0.20865564173543416</v>
      </c>
      <c r="E33" s="11">
        <f t="shared" si="1"/>
        <v>0.19548680862461509</v>
      </c>
      <c r="F33" s="11">
        <f t="shared" si="1"/>
        <v>0.18910296189040898</v>
      </c>
      <c r="G33" s="11">
        <f t="shared" si="1"/>
        <v>0.18238064929712583</v>
      </c>
      <c r="H33" s="11">
        <f t="shared" si="1"/>
        <v>0.17242475865517126</v>
      </c>
      <c r="I33" s="11">
        <f t="shared" si="1"/>
        <v>0.1611721697844104</v>
      </c>
      <c r="J33" s="11">
        <f t="shared" si="1"/>
        <v>0.14833463815022729</v>
      </c>
      <c r="K33" s="11">
        <f t="shared" si="1"/>
        <v>0.1378006377183062</v>
      </c>
      <c r="L33" s="11">
        <f t="shared" si="1"/>
        <v>0.13973872031386958</v>
      </c>
    </row>
    <row r="34" spans="1:12" x14ac:dyDescent="0.2">
      <c r="A34" s="2" t="s">
        <v>6</v>
      </c>
      <c r="B34" s="11">
        <f t="shared" si="1"/>
        <v>0.12697468275438306</v>
      </c>
      <c r="C34" s="11">
        <f t="shared" si="1"/>
        <v>0.12317517113795573</v>
      </c>
      <c r="D34" s="11">
        <f t="shared" si="1"/>
        <v>0.12017206631866972</v>
      </c>
      <c r="E34" s="11">
        <f t="shared" si="1"/>
        <v>0.11706596992586304</v>
      </c>
      <c r="F34" s="11">
        <f t="shared" si="1"/>
        <v>0.10985768871892709</v>
      </c>
      <c r="G34" s="11">
        <f t="shared" si="1"/>
        <v>0.1079615922641699</v>
      </c>
      <c r="H34" s="11">
        <f t="shared" si="1"/>
        <v>0.10580191516803572</v>
      </c>
      <c r="I34" s="11">
        <f t="shared" si="1"/>
        <v>9.9767379485660057E-2</v>
      </c>
      <c r="J34" s="11">
        <f t="shared" si="1"/>
        <v>9.5951962985402761E-2</v>
      </c>
      <c r="K34" s="11">
        <f t="shared" si="1"/>
        <v>8.8502931868514878E-2</v>
      </c>
      <c r="L34" s="11">
        <f t="shared" si="1"/>
        <v>7.5817771576067505E-2</v>
      </c>
    </row>
    <row r="35" spans="1:12" x14ac:dyDescent="0.2">
      <c r="A35" s="2" t="s">
        <v>7</v>
      </c>
      <c r="B35" s="11">
        <f t="shared" si="1"/>
        <v>0.11156798259802325</v>
      </c>
      <c r="C35" s="11">
        <f t="shared" si="1"/>
        <v>0.11084858509069884</v>
      </c>
      <c r="D35" s="11">
        <f t="shared" si="1"/>
        <v>0.11249774099226462</v>
      </c>
      <c r="E35" s="11">
        <f t="shared" si="1"/>
        <v>0.11493133529090827</v>
      </c>
      <c r="F35" s="11">
        <f t="shared" si="1"/>
        <v>0.11352059437794648</v>
      </c>
      <c r="G35" s="11">
        <f t="shared" si="1"/>
        <v>0.11540694485908964</v>
      </c>
      <c r="H35" s="11">
        <f t="shared" si="1"/>
        <v>0.11480901853146397</v>
      </c>
      <c r="I35" s="11">
        <f t="shared" si="1"/>
        <v>0.11074550601325861</v>
      </c>
      <c r="J35" s="11">
        <f t="shared" si="1"/>
        <v>0.11043408923982789</v>
      </c>
      <c r="K35" s="11">
        <f t="shared" si="1"/>
        <v>0.10681687554650376</v>
      </c>
      <c r="L35" s="11">
        <f t="shared" si="1"/>
        <v>0.10422720526165008</v>
      </c>
    </row>
    <row r="36" spans="1:12" x14ac:dyDescent="0.2">
      <c r="A36" s="2" t="s">
        <v>14</v>
      </c>
      <c r="B36" s="11">
        <f t="shared" si="1"/>
        <v>0.12247870297695829</v>
      </c>
      <c r="C36" s="11">
        <f t="shared" si="1"/>
        <v>0.12034004915280305</v>
      </c>
      <c r="D36" s="11">
        <f t="shared" si="1"/>
        <v>0.11456084369413189</v>
      </c>
      <c r="E36" s="11">
        <f t="shared" si="1"/>
        <v>0.11148515265604753</v>
      </c>
      <c r="F36" s="11">
        <f t="shared" si="1"/>
        <v>0.10941271468686053</v>
      </c>
      <c r="G36" s="11">
        <f t="shared" si="1"/>
        <v>0.1059478103810122</v>
      </c>
      <c r="H36" s="11">
        <f t="shared" si="1"/>
        <v>0.10405415446704358</v>
      </c>
      <c r="I36" s="11">
        <f t="shared" si="1"/>
        <v>0.1016343787282411</v>
      </c>
      <c r="J36" s="11">
        <f t="shared" si="1"/>
        <v>0.10005875265978825</v>
      </c>
      <c r="K36" s="11">
        <f t="shared" si="1"/>
        <v>9.9495756032828453E-2</v>
      </c>
      <c r="L36" s="11">
        <f t="shared" si="1"/>
        <v>9.7865284596615476E-2</v>
      </c>
    </row>
    <row r="37" spans="1:12" x14ac:dyDescent="0.2">
      <c r="A37" s="2" t="s">
        <v>19</v>
      </c>
      <c r="B37" s="11">
        <f t="shared" si="1"/>
        <v>0.14240008303944385</v>
      </c>
      <c r="C37" s="11">
        <f t="shared" si="1"/>
        <v>0.1397829431030021</v>
      </c>
      <c r="D37" s="11">
        <f t="shared" si="1"/>
        <v>0.13351293087608129</v>
      </c>
      <c r="E37" s="11">
        <f t="shared" si="1"/>
        <v>0.13072889449497882</v>
      </c>
      <c r="F37" s="11">
        <f t="shared" si="1"/>
        <v>0.12975969104380614</v>
      </c>
      <c r="G37" s="11">
        <f t="shared" si="1"/>
        <v>0.12654369438851987</v>
      </c>
      <c r="H37" s="11">
        <f t="shared" si="1"/>
        <v>0.12443924161573949</v>
      </c>
      <c r="I37" s="11">
        <f t="shared" si="1"/>
        <v>0.1219681342108333</v>
      </c>
      <c r="J37" s="11">
        <f t="shared" si="1"/>
        <v>0.11951937288927661</v>
      </c>
      <c r="K37" s="11">
        <f t="shared" si="1"/>
        <v>0.11564449804569787</v>
      </c>
      <c r="L37" s="11">
        <f t="shared" si="1"/>
        <v>0.11448866605378183</v>
      </c>
    </row>
    <row r="38" spans="1:12" x14ac:dyDescent="0.2">
      <c r="A38" s="2" t="s">
        <v>8</v>
      </c>
      <c r="B38" s="11">
        <f t="shared" si="1"/>
        <v>0.13675736783097481</v>
      </c>
      <c r="C38" s="11">
        <f t="shared" si="1"/>
        <v>0.13372129020359402</v>
      </c>
      <c r="D38" s="11">
        <f t="shared" si="1"/>
        <v>0.13070749852200547</v>
      </c>
      <c r="E38" s="11">
        <f t="shared" si="1"/>
        <v>0.12586363627908881</v>
      </c>
      <c r="F38" s="11">
        <f t="shared" si="1"/>
        <v>0.12201323619449667</v>
      </c>
      <c r="G38" s="11">
        <f t="shared" si="1"/>
        <v>0.12209405937816176</v>
      </c>
      <c r="H38" s="11">
        <f t="shared" si="1"/>
        <v>0.11827072749309009</v>
      </c>
      <c r="I38" s="11">
        <f t="shared" si="1"/>
        <v>0.11421855952995619</v>
      </c>
      <c r="J38" s="11">
        <f t="shared" si="1"/>
        <v>0.11095678208229143</v>
      </c>
      <c r="K38" s="11">
        <f t="shared" si="1"/>
        <v>0.10635178276021506</v>
      </c>
      <c r="L38" s="11">
        <f t="shared" si="1"/>
        <v>0.10271816152784785</v>
      </c>
    </row>
    <row r="41" spans="1:12" ht="11.1" customHeight="1" x14ac:dyDescent="0.2">
      <c r="A41" s="34" t="s">
        <v>123</v>
      </c>
      <c r="B41" s="34"/>
      <c r="C41" s="34"/>
      <c r="D41" s="34"/>
      <c r="E41" s="34"/>
      <c r="F41" s="34"/>
      <c r="G41" s="34"/>
      <c r="H41" s="34"/>
      <c r="I41" s="34"/>
      <c r="J41" s="34"/>
      <c r="K41" s="34"/>
      <c r="L41" s="34"/>
    </row>
    <row r="42" spans="1:12" x14ac:dyDescent="0.2">
      <c r="A42" s="34"/>
      <c r="B42" s="34"/>
      <c r="C42" s="34"/>
      <c r="D42" s="34"/>
      <c r="E42" s="34"/>
      <c r="F42" s="34"/>
      <c r="G42" s="34"/>
      <c r="H42" s="34"/>
      <c r="I42" s="34"/>
      <c r="J42" s="34"/>
      <c r="K42" s="34"/>
      <c r="L42" s="34"/>
    </row>
    <row r="43" spans="1:12" x14ac:dyDescent="0.2">
      <c r="A43" s="5"/>
      <c r="B43" s="5"/>
      <c r="C43" s="5"/>
      <c r="D43" s="5"/>
      <c r="E43" s="5"/>
      <c r="F43" s="5"/>
      <c r="G43" s="5"/>
      <c r="H43" s="5"/>
      <c r="I43" s="5"/>
      <c r="J43" s="5"/>
      <c r="K43" s="5"/>
      <c r="L43" s="5"/>
    </row>
    <row r="44" spans="1:12" x14ac:dyDescent="0.2">
      <c r="A44" s="7" t="s">
        <v>21</v>
      </c>
      <c r="B44" s="7"/>
      <c r="C44" s="7"/>
      <c r="D44" s="7"/>
      <c r="E44" s="7"/>
      <c r="F44" s="7"/>
      <c r="G44" s="7"/>
      <c r="H44" s="7"/>
      <c r="I44" s="7"/>
      <c r="J44" s="5"/>
      <c r="K44" s="5"/>
      <c r="L44" s="5"/>
    </row>
    <row r="45" spans="1:12" x14ac:dyDescent="0.2">
      <c r="A45" s="6" t="s">
        <v>22</v>
      </c>
    </row>
  </sheetData>
  <mergeCells count="1">
    <mergeCell ref="A41:L42"/>
  </mergeCells>
  <hyperlinks>
    <hyperlink ref="A45" r:id="rId1"/>
  </hyperlinks>
  <pageMargins left="0.70866141732283472" right="0.70866141732283472" top="0.74803149606299213" bottom="0.74803149606299213" header="0.31496062992125984" footer="0.31496062992125984"/>
  <pageSetup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3"/>
  <sheetViews>
    <sheetView showGridLines="0" workbookViewId="0"/>
  </sheetViews>
  <sheetFormatPr defaultColWidth="8.7109375" defaultRowHeight="12.75" x14ac:dyDescent="0.2"/>
  <cols>
    <col min="1" max="1" width="13.28515625" style="2" customWidth="1"/>
    <col min="2" max="16384" width="8.7109375" style="2"/>
  </cols>
  <sheetData>
    <row r="2" spans="1:12" x14ac:dyDescent="0.2">
      <c r="A2" s="3" t="s">
        <v>25</v>
      </c>
    </row>
    <row r="4" spans="1:12" x14ac:dyDescent="0.2">
      <c r="A4" s="3" t="s">
        <v>18</v>
      </c>
      <c r="B4" s="3">
        <v>2010</v>
      </c>
      <c r="C4" s="3">
        <v>2011</v>
      </c>
      <c r="D4" s="3">
        <v>2012</v>
      </c>
      <c r="E4" s="3">
        <v>2013</v>
      </c>
      <c r="F4" s="3">
        <v>2014</v>
      </c>
      <c r="G4" s="3">
        <v>2015</v>
      </c>
      <c r="H4" s="3">
        <v>2016</v>
      </c>
      <c r="I4" s="3">
        <v>2017</v>
      </c>
      <c r="J4" s="3">
        <v>2018</v>
      </c>
      <c r="K4" s="3">
        <v>2019</v>
      </c>
      <c r="L4" s="3">
        <v>2020</v>
      </c>
    </row>
    <row r="5" spans="1:12" x14ac:dyDescent="0.2">
      <c r="A5" s="2" t="s">
        <v>1</v>
      </c>
      <c r="B5" s="11">
        <v>0.68680393542166795</v>
      </c>
      <c r="C5" s="11">
        <v>0.67721765017789703</v>
      </c>
      <c r="D5" s="11">
        <v>0.68303498025765408</v>
      </c>
      <c r="E5" s="11">
        <v>0.67834817788034196</v>
      </c>
      <c r="F5" s="11">
        <v>0.67889144809402291</v>
      </c>
      <c r="G5" s="11">
        <v>0.67601692326068008</v>
      </c>
      <c r="H5" s="11">
        <v>0.66881768284383203</v>
      </c>
      <c r="I5" s="11">
        <v>0.66402938995301197</v>
      </c>
      <c r="J5" s="11">
        <v>0.66959555915899305</v>
      </c>
      <c r="K5" s="11">
        <v>0.658587236057804</v>
      </c>
      <c r="L5" s="11">
        <v>0.65690491731123501</v>
      </c>
    </row>
    <row r="6" spans="1:12" x14ac:dyDescent="0.2">
      <c r="A6" s="2" t="s">
        <v>2</v>
      </c>
      <c r="B6" s="11">
        <v>0.78724644294340296</v>
      </c>
      <c r="C6" s="11">
        <v>0.78184175663450606</v>
      </c>
      <c r="D6" s="11">
        <v>0.78400249421884594</v>
      </c>
      <c r="E6" s="11">
        <v>0.77825368636466397</v>
      </c>
      <c r="F6" s="11">
        <v>0.76599372881181194</v>
      </c>
      <c r="G6" s="11">
        <v>0.76350262273898806</v>
      </c>
      <c r="H6" s="11">
        <v>0.75892827372371496</v>
      </c>
      <c r="I6" s="11">
        <v>0.75522907882045898</v>
      </c>
      <c r="J6" s="11">
        <v>0.74864705666311493</v>
      </c>
      <c r="K6" s="11">
        <v>0.74709871197562705</v>
      </c>
      <c r="L6" s="11">
        <v>0.74299799354933793</v>
      </c>
    </row>
    <row r="7" spans="1:12" x14ac:dyDescent="0.2">
      <c r="A7" s="2" t="s">
        <v>3</v>
      </c>
      <c r="B7" s="11">
        <v>0.82681120507670003</v>
      </c>
      <c r="C7" s="11">
        <v>0.81926309574409895</v>
      </c>
      <c r="D7" s="11">
        <v>0.81674912288284707</v>
      </c>
      <c r="E7" s="11">
        <v>0.81181047961050301</v>
      </c>
      <c r="F7" s="11">
        <v>0.80922807110186101</v>
      </c>
      <c r="G7" s="11">
        <v>0.80891518685115105</v>
      </c>
      <c r="H7" s="11">
        <v>0.805306380320573</v>
      </c>
      <c r="I7" s="11">
        <v>0.80085037023041494</v>
      </c>
      <c r="J7" s="11">
        <v>0.80168788347884501</v>
      </c>
      <c r="K7" s="11">
        <v>0.79774248495292499</v>
      </c>
      <c r="L7" s="11">
        <v>0.79340142281540904</v>
      </c>
    </row>
    <row r="8" spans="1:12" x14ac:dyDescent="0.2">
      <c r="A8" s="2" t="s">
        <v>4</v>
      </c>
      <c r="B8" s="11">
        <v>0.78534250468881794</v>
      </c>
      <c r="C8" s="11">
        <v>0.78317836359056503</v>
      </c>
      <c r="D8" s="11">
        <v>0.76737117475961991</v>
      </c>
      <c r="E8" s="11">
        <v>0.75464987543002393</v>
      </c>
      <c r="F8" s="11">
        <v>0.74863174834358504</v>
      </c>
      <c r="G8" s="11">
        <v>0.74946226333578903</v>
      </c>
      <c r="H8" s="11">
        <v>0.74536013203165397</v>
      </c>
      <c r="I8" s="11">
        <v>0.75061886807786293</v>
      </c>
      <c r="J8" s="11">
        <v>0.76069595395098299</v>
      </c>
      <c r="K8" s="11">
        <v>0.76096866082618309</v>
      </c>
      <c r="L8" s="11">
        <v>0.75202836166250198</v>
      </c>
    </row>
    <row r="9" spans="1:12" x14ac:dyDescent="0.2">
      <c r="A9" s="2" t="s">
        <v>5</v>
      </c>
      <c r="B9" s="11">
        <v>0.75347912524850902</v>
      </c>
      <c r="C9" s="11">
        <v>0.76024590163934402</v>
      </c>
      <c r="D9" s="11">
        <v>0.76110562685093797</v>
      </c>
      <c r="E9" s="11">
        <v>0.75836431226765799</v>
      </c>
      <c r="F9" s="11">
        <v>0.75269784172661902</v>
      </c>
      <c r="G9" s="11">
        <v>0.75620975160993598</v>
      </c>
      <c r="H9" s="11">
        <v>0.76448942042318291</v>
      </c>
      <c r="I9" s="11">
        <v>0.77383177570093498</v>
      </c>
      <c r="J9" s="11">
        <v>0.76318063958513405</v>
      </c>
      <c r="K9" s="11">
        <v>0.74468085106382997</v>
      </c>
      <c r="L9" s="11">
        <v>0.72771872444807795</v>
      </c>
    </row>
    <row r="10" spans="1:12" x14ac:dyDescent="0.2">
      <c r="A10" s="2" t="s">
        <v>6</v>
      </c>
      <c r="B10" s="11">
        <v>0.76957950542842102</v>
      </c>
      <c r="C10" s="11">
        <v>0.76913297283638604</v>
      </c>
      <c r="D10" s="11">
        <v>0.76062085711689709</v>
      </c>
      <c r="E10" s="11">
        <v>0.75999620112206501</v>
      </c>
      <c r="F10" s="11">
        <v>0.76265674534295802</v>
      </c>
      <c r="G10" s="11">
        <v>0.761837240896584</v>
      </c>
      <c r="H10" s="11">
        <v>0.759536001842673</v>
      </c>
      <c r="I10" s="11">
        <v>0.76509480607778402</v>
      </c>
      <c r="J10" s="11">
        <v>0.76520455971506607</v>
      </c>
      <c r="K10" s="11">
        <v>0.76046596233763697</v>
      </c>
      <c r="L10" s="11">
        <v>0.75988418221858889</v>
      </c>
    </row>
    <row r="11" spans="1:12" x14ac:dyDescent="0.2">
      <c r="A11" s="2" t="s">
        <v>7</v>
      </c>
      <c r="B11" s="11">
        <v>0.67036619011788301</v>
      </c>
      <c r="C11" s="11">
        <v>0.66223587685748297</v>
      </c>
      <c r="D11" s="11">
        <v>0.67049928138474002</v>
      </c>
      <c r="E11" s="11">
        <v>0.660227272727273</v>
      </c>
      <c r="F11" s="11">
        <v>0.67062797097823401</v>
      </c>
      <c r="G11" s="11">
        <v>0.66563643244606996</v>
      </c>
      <c r="H11" s="11">
        <v>0.66647989042460498</v>
      </c>
      <c r="I11" s="11">
        <v>0.66781477229238406</v>
      </c>
      <c r="J11" s="11">
        <v>0.66621595518640109</v>
      </c>
      <c r="K11" s="11">
        <v>0.66439567638388497</v>
      </c>
      <c r="L11" s="11">
        <v>0.65442589035022902</v>
      </c>
    </row>
    <row r="12" spans="1:12" x14ac:dyDescent="0.2">
      <c r="A12" s="2" t="s">
        <v>14</v>
      </c>
      <c r="B12" s="11">
        <v>0.70962323726739296</v>
      </c>
      <c r="C12" s="11">
        <v>0.69873164821539024</v>
      </c>
      <c r="D12" s="11">
        <v>0.69761095730671696</v>
      </c>
      <c r="E12" s="11">
        <v>0.69273223528962635</v>
      </c>
      <c r="F12" s="11">
        <v>0.69222728585518789</v>
      </c>
      <c r="G12" s="11">
        <v>0.69264301506348813</v>
      </c>
      <c r="H12" s="11">
        <v>0.68901933651669967</v>
      </c>
      <c r="I12" s="11">
        <v>0.6949583164248776</v>
      </c>
      <c r="J12" s="11">
        <v>0.70216230455144557</v>
      </c>
      <c r="K12" s="11">
        <v>0.70335920088316906</v>
      </c>
      <c r="L12" s="11">
        <v>0.69811143033248046</v>
      </c>
    </row>
    <row r="13" spans="1:12" x14ac:dyDescent="0.2">
      <c r="A13" s="2" t="s">
        <v>8</v>
      </c>
      <c r="B13" s="11">
        <v>0.75423270127505726</v>
      </c>
      <c r="C13" s="11">
        <v>0.75044508821146882</v>
      </c>
      <c r="D13" s="11">
        <v>0.74905479106736306</v>
      </c>
      <c r="E13" s="11">
        <v>0.74309285791464708</v>
      </c>
      <c r="F13" s="11">
        <v>0.74124679348558442</v>
      </c>
      <c r="G13" s="11">
        <v>0.74022577444845683</v>
      </c>
      <c r="H13" s="11">
        <v>0.73841682594431934</v>
      </c>
      <c r="I13" s="11">
        <v>0.7396384373075503</v>
      </c>
      <c r="J13" s="11">
        <v>0.73931822967693395</v>
      </c>
      <c r="K13" s="11">
        <v>0.73341994051398463</v>
      </c>
      <c r="L13" s="11">
        <v>0.7267659274793401</v>
      </c>
    </row>
    <row r="14" spans="1:12" x14ac:dyDescent="0.2">
      <c r="A14" s="2" t="s">
        <v>19</v>
      </c>
      <c r="B14" s="11">
        <v>0.70910632226803372</v>
      </c>
      <c r="C14" s="11">
        <v>0.70351792960449755</v>
      </c>
      <c r="D14" s="11">
        <v>0.70294226192694109</v>
      </c>
      <c r="E14" s="11">
        <v>0.69966138717273385</v>
      </c>
      <c r="F14" s="11">
        <v>0.69753204906392963</v>
      </c>
      <c r="G14" s="11">
        <v>0.69876515099237546</v>
      </c>
      <c r="H14" s="11">
        <v>0.69673232378699734</v>
      </c>
      <c r="I14" s="11">
        <v>0.70055341191580223</v>
      </c>
      <c r="J14" s="11">
        <v>0.70376523277754344</v>
      </c>
      <c r="K14" s="11">
        <v>0.70075742786269712</v>
      </c>
      <c r="L14" s="11">
        <v>0.69035740764198295</v>
      </c>
    </row>
    <row r="17" spans="1:12" ht="11.1" customHeight="1" x14ac:dyDescent="0.2">
      <c r="A17" s="34" t="s">
        <v>120</v>
      </c>
      <c r="B17" s="34"/>
      <c r="C17" s="34"/>
      <c r="D17" s="34"/>
      <c r="E17" s="34"/>
      <c r="F17" s="34"/>
      <c r="G17" s="34"/>
      <c r="H17" s="34"/>
      <c r="I17" s="34"/>
      <c r="J17" s="34"/>
      <c r="K17" s="34"/>
      <c r="L17" s="34"/>
    </row>
    <row r="18" spans="1:12" x14ac:dyDescent="0.2">
      <c r="A18" s="34"/>
      <c r="B18" s="34"/>
      <c r="C18" s="34"/>
      <c r="D18" s="34"/>
      <c r="E18" s="34"/>
      <c r="F18" s="34"/>
      <c r="G18" s="34"/>
      <c r="H18" s="34"/>
      <c r="I18" s="34"/>
      <c r="J18" s="34"/>
      <c r="K18" s="34"/>
      <c r="L18" s="34"/>
    </row>
    <row r="19" spans="1:12" x14ac:dyDescent="0.2">
      <c r="A19" s="34"/>
      <c r="B19" s="34"/>
      <c r="C19" s="34"/>
      <c r="D19" s="34"/>
      <c r="E19" s="34"/>
      <c r="F19" s="34"/>
      <c r="G19" s="34"/>
      <c r="H19" s="34"/>
      <c r="I19" s="34"/>
      <c r="J19" s="34"/>
      <c r="K19" s="34"/>
      <c r="L19" s="34"/>
    </row>
    <row r="20" spans="1:12" x14ac:dyDescent="0.2">
      <c r="A20" s="34"/>
      <c r="B20" s="34"/>
      <c r="C20" s="34"/>
      <c r="D20" s="34"/>
      <c r="E20" s="34"/>
      <c r="F20" s="34"/>
      <c r="G20" s="34"/>
      <c r="H20" s="34"/>
      <c r="I20" s="34"/>
      <c r="J20" s="34"/>
      <c r="K20" s="34"/>
      <c r="L20" s="34"/>
    </row>
    <row r="21" spans="1:12" x14ac:dyDescent="0.2">
      <c r="A21" s="13"/>
      <c r="B21" s="13"/>
      <c r="C21" s="13"/>
      <c r="D21" s="13"/>
      <c r="E21" s="13"/>
      <c r="F21" s="13"/>
      <c r="G21" s="13"/>
      <c r="H21" s="13"/>
      <c r="I21" s="13"/>
      <c r="J21" s="13"/>
      <c r="K21" s="13"/>
      <c r="L21" s="13"/>
    </row>
    <row r="22" spans="1:12" x14ac:dyDescent="0.2">
      <c r="A22" s="7" t="s">
        <v>23</v>
      </c>
      <c r="B22" s="7"/>
      <c r="C22" s="7"/>
      <c r="D22" s="7"/>
      <c r="E22" s="7"/>
      <c r="F22" s="7"/>
      <c r="G22" s="7"/>
      <c r="H22" s="7"/>
      <c r="I22" s="7"/>
      <c r="J22" s="5"/>
      <c r="K22" s="5"/>
      <c r="L22" s="5"/>
    </row>
    <row r="23" spans="1:12" x14ac:dyDescent="0.2">
      <c r="A23" s="1" t="s">
        <v>24</v>
      </c>
    </row>
  </sheetData>
  <mergeCells count="1">
    <mergeCell ref="A17:L20"/>
  </mergeCells>
  <hyperlinks>
    <hyperlink ref="A23" r:id="rId1"/>
  </hyperlinks>
  <pageMargins left="0.70866141732283472" right="0.70866141732283472" top="0.74803149606299213" bottom="0.74803149606299213" header="0.31496062992125984" footer="0.31496062992125984"/>
  <pageSetup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
  <sheetViews>
    <sheetView showGridLines="0" workbookViewId="0"/>
  </sheetViews>
  <sheetFormatPr defaultColWidth="8.7109375" defaultRowHeight="12.75" x14ac:dyDescent="0.2"/>
  <cols>
    <col min="1" max="1" width="11.7109375" style="2" customWidth="1"/>
    <col min="2" max="16384" width="8.7109375" style="2"/>
  </cols>
  <sheetData>
    <row r="2" spans="1:3" x14ac:dyDescent="0.2">
      <c r="A2" s="3" t="s">
        <v>27</v>
      </c>
    </row>
    <row r="4" spans="1:3" x14ac:dyDescent="0.2">
      <c r="B4" s="3">
        <v>2010</v>
      </c>
      <c r="C4" s="3">
        <v>2020</v>
      </c>
    </row>
    <row r="5" spans="1:3" x14ac:dyDescent="0.2">
      <c r="A5" s="2" t="s">
        <v>1</v>
      </c>
      <c r="B5" s="29">
        <v>0.19</v>
      </c>
      <c r="C5" s="29">
        <v>0.161</v>
      </c>
    </row>
    <row r="6" spans="1:3" x14ac:dyDescent="0.2">
      <c r="A6" s="2" t="s">
        <v>2</v>
      </c>
      <c r="B6" s="29">
        <v>9.0999999999999998E-2</v>
      </c>
      <c r="C6" s="29">
        <v>0.11800000000000001</v>
      </c>
    </row>
    <row r="7" spans="1:3" x14ac:dyDescent="0.2">
      <c r="A7" s="2" t="s">
        <v>3</v>
      </c>
      <c r="B7" s="29">
        <v>0.16699999999999998</v>
      </c>
      <c r="C7" s="29">
        <v>0.13900000000000001</v>
      </c>
    </row>
    <row r="8" spans="1:3" x14ac:dyDescent="0.2">
      <c r="A8" s="2" t="s">
        <v>4</v>
      </c>
      <c r="B8" s="29">
        <v>5.5999999999999994E-2</v>
      </c>
      <c r="C8" s="29">
        <v>7.5999999999999998E-2</v>
      </c>
    </row>
    <row r="9" spans="1:3" x14ac:dyDescent="0.2">
      <c r="A9" s="2" t="s">
        <v>5</v>
      </c>
      <c r="B9" s="29">
        <v>0.28699999999999998</v>
      </c>
      <c r="C9" s="29">
        <v>0.22500000000000001</v>
      </c>
    </row>
    <row r="10" spans="1:3" x14ac:dyDescent="0.2">
      <c r="A10" s="2" t="s">
        <v>6</v>
      </c>
      <c r="B10" s="29">
        <v>0.192</v>
      </c>
      <c r="C10" s="29">
        <v>0.12300000000000001</v>
      </c>
    </row>
    <row r="11" spans="1:3" x14ac:dyDescent="0.2">
      <c r="A11" s="2" t="s">
        <v>7</v>
      </c>
      <c r="B11" s="29">
        <v>0.188</v>
      </c>
      <c r="C11" s="29">
        <v>0.17699999999999999</v>
      </c>
    </row>
    <row r="12" spans="1:3" x14ac:dyDescent="0.2">
      <c r="A12" s="2" t="s">
        <v>14</v>
      </c>
      <c r="B12" s="29">
        <v>0.122495863421955</v>
      </c>
      <c r="C12" s="29">
        <v>0.108</v>
      </c>
    </row>
    <row r="13" spans="1:3" x14ac:dyDescent="0.2">
      <c r="A13" s="2" t="s">
        <v>8</v>
      </c>
      <c r="B13" s="29">
        <v>0.16728571428571429</v>
      </c>
      <c r="C13" s="29">
        <v>0.14560045801800001</v>
      </c>
    </row>
    <row r="14" spans="1:3" x14ac:dyDescent="0.2">
      <c r="A14" s="2" t="s">
        <v>19</v>
      </c>
      <c r="B14" s="29">
        <v>0.13500000000000001</v>
      </c>
      <c r="C14" s="29">
        <v>0.11600000000000001</v>
      </c>
    </row>
    <row r="17" spans="1:9" x14ac:dyDescent="0.2">
      <c r="A17" s="35" t="s">
        <v>112</v>
      </c>
      <c r="B17" s="35"/>
      <c r="C17" s="35"/>
      <c r="D17" s="35"/>
      <c r="E17" s="35"/>
      <c r="F17" s="35"/>
      <c r="G17" s="35"/>
      <c r="H17" s="35"/>
      <c r="I17" s="35"/>
    </row>
    <row r="18" spans="1:9" x14ac:dyDescent="0.2">
      <c r="A18" s="35"/>
      <c r="B18" s="35"/>
      <c r="C18" s="35"/>
      <c r="D18" s="35"/>
      <c r="E18" s="35"/>
      <c r="F18" s="35"/>
      <c r="G18" s="35"/>
      <c r="H18" s="35"/>
      <c r="I18" s="35"/>
    </row>
    <row r="19" spans="1:9" x14ac:dyDescent="0.2">
      <c r="A19" s="35"/>
      <c r="B19" s="35"/>
      <c r="C19" s="35"/>
      <c r="D19" s="35"/>
      <c r="E19" s="35"/>
      <c r="F19" s="35"/>
      <c r="G19" s="35"/>
      <c r="H19" s="35"/>
      <c r="I19" s="35"/>
    </row>
    <row r="20" spans="1:9" x14ac:dyDescent="0.2">
      <c r="A20" s="35"/>
      <c r="B20" s="35"/>
      <c r="C20" s="35"/>
      <c r="D20" s="35"/>
      <c r="E20" s="35"/>
      <c r="F20" s="35"/>
      <c r="G20" s="35"/>
      <c r="H20" s="35"/>
      <c r="I20" s="35"/>
    </row>
    <row r="22" spans="1:9" x14ac:dyDescent="0.2">
      <c r="A22" s="7" t="s">
        <v>28</v>
      </c>
      <c r="B22" s="7"/>
      <c r="C22" s="7"/>
      <c r="D22" s="7"/>
      <c r="E22" s="7"/>
      <c r="F22" s="7"/>
      <c r="G22" s="7"/>
      <c r="H22" s="7"/>
      <c r="I22" s="7"/>
    </row>
    <row r="23" spans="1:9" x14ac:dyDescent="0.2">
      <c r="A23" s="6" t="s">
        <v>29</v>
      </c>
    </row>
  </sheetData>
  <mergeCells count="1">
    <mergeCell ref="A17:I20"/>
  </mergeCells>
  <hyperlinks>
    <hyperlink ref="A23" r:id="rId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showGridLines="0" workbookViewId="0"/>
  </sheetViews>
  <sheetFormatPr defaultColWidth="8.7109375" defaultRowHeight="12.75" x14ac:dyDescent="0.2"/>
  <cols>
    <col min="1" max="1" width="12.5703125" style="2" customWidth="1"/>
    <col min="2" max="3" width="8.7109375" style="2"/>
    <col min="4" max="4" width="14.5703125" style="2" customWidth="1"/>
    <col min="5" max="16384" width="8.7109375" style="2"/>
  </cols>
  <sheetData>
    <row r="2" spans="1:5" x14ac:dyDescent="0.2">
      <c r="A2" s="3" t="s">
        <v>30</v>
      </c>
    </row>
    <row r="4" spans="1:5" x14ac:dyDescent="0.2">
      <c r="B4" s="19" t="s">
        <v>18</v>
      </c>
      <c r="C4" s="19" t="s">
        <v>20</v>
      </c>
      <c r="D4" s="19" t="s">
        <v>34</v>
      </c>
      <c r="E4" s="16"/>
    </row>
    <row r="5" spans="1:5" x14ac:dyDescent="0.2">
      <c r="A5" s="2" t="s">
        <v>1</v>
      </c>
      <c r="B5" s="21">
        <v>223.7</v>
      </c>
      <c r="C5" s="21">
        <v>148.1</v>
      </c>
      <c r="D5" s="14" t="str">
        <f>FLOOR((B5-C5)/60,1)&amp;"h "&amp;FLOOR(((B5-C5)/60-FLOOR((B5-C5)/60,1))*60,1)&amp;"min"</f>
        <v>1h 15min</v>
      </c>
      <c r="E5" s="17"/>
    </row>
    <row r="6" spans="1:5" x14ac:dyDescent="0.2">
      <c r="A6" s="2" t="s">
        <v>2</v>
      </c>
      <c r="B6" s="21">
        <v>224</v>
      </c>
      <c r="C6" s="21">
        <v>134.9</v>
      </c>
      <c r="D6" s="14" t="str">
        <f t="shared" ref="D6:D14" si="0">FLOOR((B6-C6)/60,1)&amp;"h "&amp;FLOOR(((B6-C6)/60-FLOOR((B6-C6)/60,1))*60,1)&amp;"min"</f>
        <v>1h 29min</v>
      </c>
      <c r="E6" s="18"/>
    </row>
    <row r="7" spans="1:5" x14ac:dyDescent="0.2">
      <c r="A7" s="2" t="s">
        <v>3</v>
      </c>
      <c r="B7" s="21">
        <v>242.3</v>
      </c>
      <c r="C7" s="21">
        <v>150.4</v>
      </c>
      <c r="D7" s="14" t="str">
        <f t="shared" si="0"/>
        <v>1h 31min</v>
      </c>
      <c r="E7" s="18"/>
    </row>
    <row r="8" spans="1:5" x14ac:dyDescent="0.2">
      <c r="A8" s="2" t="s">
        <v>4</v>
      </c>
      <c r="B8" s="21">
        <v>306.3</v>
      </c>
      <c r="C8" s="21">
        <v>130.69999999999999</v>
      </c>
      <c r="D8" s="14" t="str">
        <f t="shared" si="0"/>
        <v>2h 55min</v>
      </c>
      <c r="E8" s="17"/>
    </row>
    <row r="9" spans="1:5" x14ac:dyDescent="0.2">
      <c r="A9" s="2" t="s">
        <v>5</v>
      </c>
      <c r="B9" s="21">
        <v>224.3</v>
      </c>
      <c r="C9" s="21">
        <v>40.799999999999997</v>
      </c>
      <c r="D9" s="14" t="str">
        <f t="shared" si="0"/>
        <v>3h 3min</v>
      </c>
      <c r="E9" s="17"/>
    </row>
    <row r="10" spans="1:5" x14ac:dyDescent="0.2">
      <c r="A10" s="2" t="s">
        <v>6</v>
      </c>
      <c r="B10" s="21">
        <v>248.6</v>
      </c>
      <c r="C10" s="21">
        <v>140.1</v>
      </c>
      <c r="D10" s="14" t="str">
        <f t="shared" si="0"/>
        <v>1h 48min</v>
      </c>
      <c r="E10" s="17"/>
    </row>
    <row r="11" spans="1:5" x14ac:dyDescent="0.2">
      <c r="A11" s="2" t="s">
        <v>7</v>
      </c>
      <c r="B11" s="21">
        <v>271.3</v>
      </c>
      <c r="C11" s="21">
        <v>165.8</v>
      </c>
      <c r="D11" s="14" t="str">
        <f t="shared" si="0"/>
        <v>1h 45min</v>
      </c>
      <c r="E11" s="17"/>
    </row>
    <row r="12" spans="1:5" x14ac:dyDescent="0.2">
      <c r="A12" s="2" t="s">
        <v>31</v>
      </c>
      <c r="B12" s="21">
        <v>264.06</v>
      </c>
      <c r="C12" s="21">
        <v>143.5</v>
      </c>
      <c r="D12" s="14" t="str">
        <f t="shared" si="0"/>
        <v>2h 0min</v>
      </c>
      <c r="E12" s="17"/>
    </row>
    <row r="13" spans="1:5" x14ac:dyDescent="0.2">
      <c r="A13" s="2" t="s">
        <v>62</v>
      </c>
      <c r="B13" s="21">
        <v>263.39999999999998</v>
      </c>
      <c r="C13" s="21">
        <v>136.5</v>
      </c>
      <c r="D13" s="14" t="str">
        <f t="shared" si="0"/>
        <v>2h 6min</v>
      </c>
      <c r="E13" s="17"/>
    </row>
    <row r="14" spans="1:5" x14ac:dyDescent="0.2">
      <c r="A14" s="2" t="s">
        <v>8</v>
      </c>
      <c r="B14" s="21">
        <v>248.64285714285711</v>
      </c>
      <c r="C14" s="21">
        <v>130.1142857142857</v>
      </c>
      <c r="D14" s="14" t="str">
        <f t="shared" si="0"/>
        <v>1h 58min</v>
      </c>
      <c r="E14" s="17"/>
    </row>
    <row r="17" spans="1:9" ht="12.6" customHeight="1" x14ac:dyDescent="0.2">
      <c r="A17" s="36" t="s">
        <v>113</v>
      </c>
      <c r="B17" s="36"/>
      <c r="C17" s="36"/>
      <c r="D17" s="36"/>
      <c r="E17" s="36"/>
      <c r="F17" s="36"/>
      <c r="G17" s="36"/>
      <c r="H17" s="36"/>
      <c r="I17" s="36"/>
    </row>
    <row r="18" spans="1:9" ht="12.6" customHeight="1" x14ac:dyDescent="0.2">
      <c r="A18" s="36"/>
      <c r="B18" s="36"/>
      <c r="C18" s="36"/>
      <c r="D18" s="36"/>
      <c r="E18" s="36"/>
      <c r="F18" s="36"/>
      <c r="G18" s="36"/>
      <c r="H18" s="36"/>
      <c r="I18" s="36"/>
    </row>
    <row r="19" spans="1:9" ht="12.6" customHeight="1" x14ac:dyDescent="0.2">
      <c r="A19" s="36"/>
      <c r="B19" s="36"/>
      <c r="C19" s="36"/>
      <c r="D19" s="36"/>
      <c r="E19" s="36"/>
      <c r="F19" s="36"/>
      <c r="G19" s="36"/>
      <c r="H19" s="36"/>
      <c r="I19" s="36"/>
    </row>
    <row r="20" spans="1:9" ht="12.6" customHeight="1" x14ac:dyDescent="0.2">
      <c r="A20" s="36"/>
      <c r="B20" s="36"/>
      <c r="C20" s="36"/>
      <c r="D20" s="36"/>
      <c r="E20" s="36"/>
      <c r="F20" s="36"/>
      <c r="G20" s="36"/>
      <c r="H20" s="36"/>
      <c r="I20" s="36"/>
    </row>
    <row r="21" spans="1:9" ht="12.6" customHeight="1" x14ac:dyDescent="0.2">
      <c r="A21" s="36"/>
      <c r="B21" s="36"/>
      <c r="C21" s="36"/>
      <c r="D21" s="36"/>
      <c r="E21" s="36"/>
      <c r="F21" s="36"/>
      <c r="G21" s="36"/>
      <c r="H21" s="36"/>
      <c r="I21" s="36"/>
    </row>
    <row r="22" spans="1:9" ht="12.6" customHeight="1" x14ac:dyDescent="0.2">
      <c r="A22" s="36"/>
      <c r="B22" s="36"/>
      <c r="C22" s="36"/>
      <c r="D22" s="36"/>
      <c r="E22" s="36"/>
      <c r="F22" s="36"/>
      <c r="G22" s="36"/>
      <c r="H22" s="36"/>
      <c r="I22" s="36"/>
    </row>
    <row r="23" spans="1:9" ht="12.6" customHeight="1" x14ac:dyDescent="0.2">
      <c r="A23" s="36"/>
      <c r="B23" s="36"/>
      <c r="C23" s="36"/>
      <c r="D23" s="36"/>
      <c r="E23" s="36"/>
      <c r="F23" s="36"/>
      <c r="G23" s="36"/>
      <c r="H23" s="36"/>
      <c r="I23" s="36"/>
    </row>
    <row r="24" spans="1:9" ht="12.6" customHeight="1" x14ac:dyDescent="0.2">
      <c r="A24" s="36"/>
      <c r="B24" s="36"/>
      <c r="C24" s="36"/>
      <c r="D24" s="36"/>
      <c r="E24" s="36"/>
      <c r="F24" s="36"/>
      <c r="G24" s="36"/>
      <c r="H24" s="36"/>
      <c r="I24" s="36"/>
    </row>
    <row r="25" spans="1:9" ht="12.6" customHeight="1" x14ac:dyDescent="0.2">
      <c r="A25" s="36"/>
      <c r="B25" s="36"/>
      <c r="C25" s="36"/>
      <c r="D25" s="36"/>
      <c r="E25" s="36"/>
      <c r="F25" s="36"/>
      <c r="G25" s="36"/>
      <c r="H25" s="36"/>
      <c r="I25" s="36"/>
    </row>
    <row r="26" spans="1:9" ht="12.6" customHeight="1" x14ac:dyDescent="0.2">
      <c r="A26" s="36"/>
      <c r="B26" s="36"/>
      <c r="C26" s="36"/>
      <c r="D26" s="36"/>
      <c r="E26" s="36"/>
      <c r="F26" s="36"/>
      <c r="G26" s="36"/>
      <c r="H26" s="36"/>
      <c r="I26" s="36"/>
    </row>
    <row r="27" spans="1:9" ht="12.6" customHeight="1" x14ac:dyDescent="0.2">
      <c r="A27" s="28"/>
      <c r="B27" s="28"/>
      <c r="C27" s="28"/>
      <c r="D27" s="28"/>
      <c r="E27" s="28"/>
      <c r="F27" s="28"/>
      <c r="G27" s="28"/>
      <c r="H27" s="28"/>
      <c r="I27" s="28"/>
    </row>
    <row r="28" spans="1:9" x14ac:dyDescent="0.2">
      <c r="A28" s="7" t="s">
        <v>32</v>
      </c>
      <c r="B28" s="7"/>
      <c r="C28" s="7"/>
      <c r="D28" s="7"/>
      <c r="E28" s="7"/>
      <c r="F28" s="7"/>
      <c r="G28" s="7"/>
      <c r="H28" s="7"/>
      <c r="I28" s="7"/>
    </row>
    <row r="29" spans="1:9" x14ac:dyDescent="0.2">
      <c r="A29" s="6" t="s">
        <v>33</v>
      </c>
    </row>
  </sheetData>
  <mergeCells count="1">
    <mergeCell ref="A17:I26"/>
  </mergeCells>
  <hyperlinks>
    <hyperlink ref="A29"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showGridLines="0" workbookViewId="0"/>
  </sheetViews>
  <sheetFormatPr defaultColWidth="8.7109375" defaultRowHeight="12.75" x14ac:dyDescent="0.2"/>
  <cols>
    <col min="1" max="1" width="15.28515625" style="2" customWidth="1"/>
    <col min="2" max="16384" width="8.7109375" style="2"/>
  </cols>
  <sheetData>
    <row r="2" spans="1:2" x14ac:dyDescent="0.2">
      <c r="A2" s="3" t="s">
        <v>36</v>
      </c>
    </row>
    <row r="4" spans="1:2" x14ac:dyDescent="0.2">
      <c r="B4" s="19" t="s">
        <v>56</v>
      </c>
    </row>
    <row r="5" spans="1:2" x14ac:dyDescent="0.2">
      <c r="A5" s="7" t="s">
        <v>1</v>
      </c>
      <c r="B5" s="29">
        <v>0.21763856193546999</v>
      </c>
    </row>
    <row r="6" spans="1:2" x14ac:dyDescent="0.2">
      <c r="A6" s="7" t="s">
        <v>2</v>
      </c>
      <c r="B6" s="29">
        <v>0.30599999999999999</v>
      </c>
    </row>
    <row r="7" spans="1:2" x14ac:dyDescent="0.2">
      <c r="A7" s="7" t="s">
        <v>3</v>
      </c>
      <c r="B7" s="29">
        <v>0.39200000000000002</v>
      </c>
    </row>
    <row r="8" spans="1:2" x14ac:dyDescent="0.2">
      <c r="A8" s="7" t="s">
        <v>4</v>
      </c>
      <c r="B8" s="29">
        <v>0.33399999999999996</v>
      </c>
    </row>
    <row r="9" spans="1:2" x14ac:dyDescent="0.2">
      <c r="A9" s="7" t="s">
        <v>5</v>
      </c>
      <c r="B9" s="29">
        <v>0.47414919561507402</v>
      </c>
    </row>
    <row r="10" spans="1:2" x14ac:dyDescent="0.2">
      <c r="A10" s="7" t="s">
        <v>6</v>
      </c>
      <c r="B10" s="29">
        <v>0.34200000000000003</v>
      </c>
    </row>
    <row r="11" spans="1:2" x14ac:dyDescent="0.2">
      <c r="A11" s="7" t="s">
        <v>37</v>
      </c>
      <c r="B11" s="29">
        <v>0.33657472060339799</v>
      </c>
    </row>
    <row r="12" spans="1:2" x14ac:dyDescent="0.2">
      <c r="A12" s="7" t="s">
        <v>14</v>
      </c>
      <c r="B12" s="29">
        <v>0.24337037037037035</v>
      </c>
    </row>
    <row r="13" spans="1:2" x14ac:dyDescent="0.2">
      <c r="A13" s="7" t="s">
        <v>8</v>
      </c>
      <c r="B13" s="29">
        <v>0.34319463973627751</v>
      </c>
    </row>
    <row r="14" spans="1:2" x14ac:dyDescent="0.2">
      <c r="A14" s="7" t="s">
        <v>60</v>
      </c>
      <c r="B14" s="29">
        <v>0.24694168063638672</v>
      </c>
    </row>
    <row r="17" spans="1:9" ht="12.6" customHeight="1" x14ac:dyDescent="0.2">
      <c r="A17" s="36" t="s">
        <v>38</v>
      </c>
      <c r="B17" s="36"/>
      <c r="C17" s="36"/>
      <c r="D17" s="36"/>
      <c r="E17" s="36"/>
      <c r="F17" s="36"/>
      <c r="G17" s="36"/>
      <c r="H17" s="36"/>
      <c r="I17" s="15"/>
    </row>
    <row r="18" spans="1:9" ht="13.5" customHeight="1" x14ac:dyDescent="0.2">
      <c r="A18" s="36"/>
      <c r="B18" s="36"/>
      <c r="C18" s="36"/>
      <c r="D18" s="36"/>
      <c r="E18" s="36"/>
      <c r="F18" s="36"/>
      <c r="G18" s="36"/>
      <c r="H18" s="36"/>
      <c r="I18" s="15"/>
    </row>
    <row r="19" spans="1:9" ht="13.5" customHeight="1" x14ac:dyDescent="0.2">
      <c r="A19" s="36"/>
      <c r="B19" s="36"/>
      <c r="C19" s="36"/>
      <c r="D19" s="36"/>
      <c r="E19" s="36"/>
      <c r="F19" s="36"/>
      <c r="G19" s="36"/>
      <c r="H19" s="36"/>
      <c r="I19" s="15"/>
    </row>
    <row r="20" spans="1:9" ht="15" customHeight="1" x14ac:dyDescent="0.2">
      <c r="A20" s="36"/>
      <c r="B20" s="36"/>
      <c r="C20" s="36"/>
      <c r="D20" s="36"/>
      <c r="E20" s="36"/>
      <c r="F20" s="36"/>
      <c r="G20" s="36"/>
      <c r="H20" s="36"/>
      <c r="I20" s="15"/>
    </row>
    <row r="21" spans="1:9" ht="12.6" customHeight="1" x14ac:dyDescent="0.2">
      <c r="A21" s="36"/>
      <c r="B21" s="36"/>
      <c r="C21" s="36"/>
      <c r="D21" s="36"/>
      <c r="E21" s="36"/>
      <c r="F21" s="36"/>
      <c r="G21" s="36"/>
      <c r="H21" s="36"/>
      <c r="I21" s="15"/>
    </row>
    <row r="22" spans="1:9" ht="12.95" customHeight="1" x14ac:dyDescent="0.2">
      <c r="A22" s="15"/>
      <c r="B22" s="15"/>
      <c r="C22" s="15"/>
      <c r="D22" s="15"/>
      <c r="E22" s="15"/>
      <c r="F22" s="15"/>
      <c r="G22" s="15"/>
      <c r="H22" s="15"/>
      <c r="I22" s="15"/>
    </row>
    <row r="23" spans="1:9" x14ac:dyDescent="0.2">
      <c r="A23" s="34" t="s">
        <v>39</v>
      </c>
      <c r="B23" s="34"/>
      <c r="C23" s="34"/>
      <c r="D23" s="34"/>
      <c r="E23" s="34"/>
      <c r="F23" s="34"/>
      <c r="G23" s="34"/>
      <c r="H23" s="34"/>
      <c r="I23" s="7"/>
    </row>
    <row r="24" spans="1:9" ht="12.6" customHeight="1" x14ac:dyDescent="0.2">
      <c r="A24" s="34"/>
      <c r="B24" s="34"/>
      <c r="C24" s="34"/>
      <c r="D24" s="34"/>
      <c r="E24" s="34"/>
      <c r="F24" s="34"/>
      <c r="G24" s="34"/>
      <c r="H24" s="34"/>
    </row>
    <row r="25" spans="1:9" x14ac:dyDescent="0.2">
      <c r="A25" s="6" t="s">
        <v>40</v>
      </c>
    </row>
    <row r="26" spans="1:9" x14ac:dyDescent="0.2">
      <c r="A26" s="6" t="s">
        <v>41</v>
      </c>
    </row>
  </sheetData>
  <mergeCells count="2">
    <mergeCell ref="A17:H21"/>
    <mergeCell ref="A23:H24"/>
  </mergeCells>
  <hyperlinks>
    <hyperlink ref="A26" r:id="rId1"/>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
  <sheetViews>
    <sheetView showGridLines="0" workbookViewId="0"/>
  </sheetViews>
  <sheetFormatPr defaultColWidth="8.7109375" defaultRowHeight="12.75" x14ac:dyDescent="0.2"/>
  <cols>
    <col min="1" max="1" width="12.7109375" style="2" customWidth="1"/>
    <col min="2" max="3" width="9.85546875" style="2" customWidth="1"/>
    <col min="4" max="16384" width="8.7109375" style="2"/>
  </cols>
  <sheetData>
    <row r="2" spans="1:3" x14ac:dyDescent="0.2">
      <c r="A2" s="3" t="s">
        <v>42</v>
      </c>
    </row>
    <row r="4" spans="1:3" x14ac:dyDescent="0.2">
      <c r="A4" s="3" t="s">
        <v>20</v>
      </c>
      <c r="B4" s="3" t="s">
        <v>43</v>
      </c>
      <c r="C4" s="3" t="s">
        <v>44</v>
      </c>
    </row>
    <row r="5" spans="1:3" x14ac:dyDescent="0.2">
      <c r="A5" s="2" t="s">
        <v>1</v>
      </c>
      <c r="B5" s="29">
        <v>5.7478628158999998E-2</v>
      </c>
      <c r="C5" s="29">
        <v>0.12262387276</v>
      </c>
    </row>
    <row r="6" spans="1:3" x14ac:dyDescent="0.2">
      <c r="A6" s="2" t="s">
        <v>2</v>
      </c>
      <c r="B6" s="29">
        <v>5.7850999832000004E-2</v>
      </c>
      <c r="C6" s="29">
        <v>8.7176256179999995E-2</v>
      </c>
    </row>
    <row r="7" spans="1:3" x14ac:dyDescent="0.2">
      <c r="A7" s="2" t="s">
        <v>3</v>
      </c>
      <c r="B7" s="29">
        <v>5.0241541862E-2</v>
      </c>
      <c r="C7" s="29">
        <v>4.5645136833000005E-2</v>
      </c>
    </row>
    <row r="8" spans="1:3" x14ac:dyDescent="0.2">
      <c r="A8" s="2" t="s">
        <v>4</v>
      </c>
      <c r="B8" s="29">
        <v>7.1674752235E-2</v>
      </c>
      <c r="C8" s="29">
        <v>0.17141275405999998</v>
      </c>
    </row>
    <row r="9" spans="1:3" x14ac:dyDescent="0.2">
      <c r="A9" s="2" t="s">
        <v>5</v>
      </c>
      <c r="B9" s="29">
        <v>1.9637223481999998E-2</v>
      </c>
      <c r="C9" s="29">
        <v>5.2234492302000002E-2</v>
      </c>
    </row>
    <row r="10" spans="1:3" x14ac:dyDescent="0.2">
      <c r="A10" s="2" t="s">
        <v>6</v>
      </c>
      <c r="B10" s="29">
        <v>2.8454866408999999E-2</v>
      </c>
      <c r="C10" s="29">
        <v>0.15176939964</v>
      </c>
    </row>
    <row r="11" spans="1:3" x14ac:dyDescent="0.2">
      <c r="A11" s="2" t="s">
        <v>7</v>
      </c>
      <c r="B11" s="29">
        <v>3.4750065804000002E-2</v>
      </c>
      <c r="C11" s="29">
        <v>9.0108327865999996E-2</v>
      </c>
    </row>
    <row r="12" spans="1:3" x14ac:dyDescent="0.2">
      <c r="A12" s="2" t="s">
        <v>14</v>
      </c>
      <c r="B12" s="29">
        <v>5.2268656560038512E-2</v>
      </c>
      <c r="C12" s="29">
        <v>0.11034850617206914</v>
      </c>
    </row>
    <row r="13" spans="1:3" x14ac:dyDescent="0.2">
      <c r="A13" s="2" t="s">
        <v>8</v>
      </c>
      <c r="B13" s="29">
        <v>4.5726868254714281E-2</v>
      </c>
      <c r="C13" s="29">
        <v>0.10299574852014287</v>
      </c>
    </row>
    <row r="14" spans="1:3" x14ac:dyDescent="0.2">
      <c r="A14" s="2" t="s">
        <v>19</v>
      </c>
      <c r="B14" s="29">
        <v>5.1660818378099993E-2</v>
      </c>
      <c r="C14" s="29">
        <v>0.10440631532673336</v>
      </c>
    </row>
    <row r="15" spans="1:3" x14ac:dyDescent="0.2">
      <c r="B15" s="11"/>
      <c r="C15" s="11"/>
    </row>
    <row r="16" spans="1:3" x14ac:dyDescent="0.2">
      <c r="A16" s="3" t="s">
        <v>18</v>
      </c>
      <c r="B16" s="22" t="s">
        <v>43</v>
      </c>
      <c r="C16" s="22" t="s">
        <v>44</v>
      </c>
    </row>
    <row r="17" spans="1:8" x14ac:dyDescent="0.2">
      <c r="A17" s="2" t="s">
        <v>1</v>
      </c>
      <c r="B17" s="29">
        <v>2.4099369048999997E-2</v>
      </c>
      <c r="C17" s="29">
        <v>9.7930955887000001E-2</v>
      </c>
    </row>
    <row r="18" spans="1:8" x14ac:dyDescent="0.2">
      <c r="A18" s="2" t="s">
        <v>2</v>
      </c>
      <c r="B18" s="29">
        <v>2.2707409858999997E-2</v>
      </c>
      <c r="C18" s="29">
        <v>6.365963459E-2</v>
      </c>
    </row>
    <row r="19" spans="1:8" x14ac:dyDescent="0.2">
      <c r="A19" s="2" t="s">
        <v>3</v>
      </c>
      <c r="B19" s="29">
        <v>1.8761425017999999E-2</v>
      </c>
      <c r="C19" s="29">
        <v>3.6520648002999999E-2</v>
      </c>
    </row>
    <row r="20" spans="1:8" x14ac:dyDescent="0.2">
      <c r="A20" s="2" t="s">
        <v>4</v>
      </c>
      <c r="B20" s="29">
        <v>3.3506774901999999E-2</v>
      </c>
      <c r="C20" s="29">
        <v>0.11257595062</v>
      </c>
    </row>
    <row r="21" spans="1:8" x14ac:dyDescent="0.2">
      <c r="A21" s="2" t="s">
        <v>5</v>
      </c>
      <c r="B21" s="29">
        <v>4.7744166850000004E-3</v>
      </c>
      <c r="C21" s="29">
        <v>2.8390154838999999E-2</v>
      </c>
    </row>
    <row r="22" spans="1:8" x14ac:dyDescent="0.2">
      <c r="A22" s="2" t="s">
        <v>6</v>
      </c>
      <c r="B22" s="29">
        <v>1.2360500097E-2</v>
      </c>
      <c r="C22" s="29">
        <v>8.9105587005999992E-2</v>
      </c>
    </row>
    <row r="23" spans="1:8" x14ac:dyDescent="0.2">
      <c r="A23" s="2" t="s">
        <v>7</v>
      </c>
      <c r="B23" s="29">
        <v>1.3749362229999999E-2</v>
      </c>
      <c r="C23" s="29">
        <v>6.9723701477000008E-2</v>
      </c>
    </row>
    <row r="24" spans="1:8" x14ac:dyDescent="0.2">
      <c r="A24" s="2" t="s">
        <v>14</v>
      </c>
      <c r="B24" s="29">
        <v>2.1715534434571887E-2</v>
      </c>
      <c r="C24" s="29">
        <v>7.040049690555128E-2</v>
      </c>
    </row>
    <row r="25" spans="1:8" x14ac:dyDescent="0.2">
      <c r="A25" s="2" t="s">
        <v>8</v>
      </c>
      <c r="B25" s="29">
        <v>1.8565608262857143E-2</v>
      </c>
      <c r="C25" s="29">
        <v>7.1129518917428566E-2</v>
      </c>
    </row>
    <row r="26" spans="1:8" x14ac:dyDescent="0.2">
      <c r="A26" s="2" t="s">
        <v>19</v>
      </c>
      <c r="B26" s="29">
        <v>2.1719890375900004E-2</v>
      </c>
      <c r="C26" s="29">
        <v>6.9679748853066659E-2</v>
      </c>
    </row>
    <row r="29" spans="1:8" x14ac:dyDescent="0.2">
      <c r="A29" s="36" t="s">
        <v>114</v>
      </c>
      <c r="B29" s="36"/>
      <c r="C29" s="36"/>
      <c r="D29" s="36"/>
      <c r="E29" s="36"/>
      <c r="F29" s="36"/>
      <c r="G29" s="36"/>
      <c r="H29" s="36"/>
    </row>
    <row r="30" spans="1:8" x14ac:dyDescent="0.2">
      <c r="A30" s="36"/>
      <c r="B30" s="36"/>
      <c r="C30" s="36"/>
      <c r="D30" s="36"/>
      <c r="E30" s="36"/>
      <c r="F30" s="36"/>
      <c r="G30" s="36"/>
      <c r="H30" s="36"/>
    </row>
    <row r="31" spans="1:8" ht="15" customHeight="1" x14ac:dyDescent="0.2">
      <c r="A31" s="36"/>
      <c r="B31" s="36"/>
      <c r="C31" s="36"/>
      <c r="D31" s="36"/>
      <c r="E31" s="36"/>
      <c r="F31" s="36"/>
      <c r="G31" s="36"/>
      <c r="H31" s="36"/>
    </row>
    <row r="32" spans="1:8" x14ac:dyDescent="0.2">
      <c r="A32" s="36"/>
      <c r="B32" s="36"/>
      <c r="C32" s="36"/>
      <c r="D32" s="36"/>
      <c r="E32" s="36"/>
      <c r="F32" s="36"/>
      <c r="G32" s="36"/>
      <c r="H32" s="36"/>
    </row>
    <row r="33" spans="1:8" x14ac:dyDescent="0.2">
      <c r="A33" s="36"/>
      <c r="B33" s="36"/>
      <c r="C33" s="36"/>
      <c r="D33" s="36"/>
      <c r="E33" s="36"/>
      <c r="F33" s="36"/>
      <c r="G33" s="36"/>
      <c r="H33" s="36"/>
    </row>
    <row r="34" spans="1:8" x14ac:dyDescent="0.2">
      <c r="A34" s="15"/>
      <c r="B34" s="15"/>
      <c r="C34" s="15"/>
      <c r="D34" s="15"/>
      <c r="E34" s="15"/>
      <c r="F34" s="15"/>
      <c r="G34" s="15"/>
      <c r="H34" s="15"/>
    </row>
    <row r="35" spans="1:8" x14ac:dyDescent="0.2">
      <c r="A35" s="34" t="s">
        <v>45</v>
      </c>
      <c r="B35" s="34"/>
      <c r="C35" s="34"/>
      <c r="D35" s="34"/>
      <c r="E35" s="34"/>
      <c r="F35" s="34"/>
      <c r="G35" s="34"/>
      <c r="H35" s="34"/>
    </row>
    <row r="36" spans="1:8" x14ac:dyDescent="0.2">
      <c r="A36" s="34"/>
      <c r="B36" s="34"/>
      <c r="C36" s="34"/>
      <c r="D36" s="34"/>
      <c r="E36" s="34"/>
      <c r="F36" s="34"/>
      <c r="G36" s="34"/>
      <c r="H36" s="34"/>
    </row>
    <row r="37" spans="1:8" x14ac:dyDescent="0.2">
      <c r="A37" s="6" t="s">
        <v>46</v>
      </c>
    </row>
    <row r="38" spans="1:8" x14ac:dyDescent="0.2">
      <c r="A38" s="6" t="s">
        <v>47</v>
      </c>
    </row>
  </sheetData>
  <mergeCells count="2">
    <mergeCell ref="A29:H33"/>
    <mergeCell ref="A35:H36"/>
  </mergeCells>
  <hyperlinks>
    <hyperlink ref="A38" r:id="rId1"/>
    <hyperlink ref="A37" r:id="rId2"/>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FREY Valerie, GOV/GIP</DisplayName>
        <AccountId>142</AccountId>
        <AccountType/>
      </UserInfo>
      <UserInfo>
        <DisplayName>ADEMA Willem, ELS/SPD</DisplayName>
        <AccountId>96</AccountId>
        <AccountType/>
      </UserInfo>
      <UserInfo>
        <DisplayName>CLARKE Chris, WISE/CWB</DisplayName>
        <AccountId>124</AccountId>
        <AccountType/>
      </UserInfo>
      <UserInfo>
        <DisplayName>QUEISSER Monika, ELS</DisplayName>
        <AccountId>90</AccountId>
        <AccountType/>
      </UserInfo>
      <UserInfo>
        <DisplayName>LADAIQUE Maxime, ELS/SPD</DisplayName>
        <AccountId>129</AccountId>
        <AccountType/>
      </UserInfo>
      <UserInfo>
        <DisplayName>FRON Pauline, ELS/SPD</DisplayName>
        <AccountId>219</AccountId>
        <AccountType/>
      </UserInfo>
      <UserInfo>
        <DisplayName>LAGORCE Natalie, CTP</DisplayName>
        <AccountId>232</AccountId>
        <AccountType/>
      </UserInfo>
      <UserInfo>
        <DisplayName>CORDOVA Christelle, ECO/MPD</DisplayName>
        <AccountId>832</AccountId>
        <AccountType/>
      </UserInfo>
      <UserInfo>
        <DisplayName>STRAPPS Sarah, ELS/SPD</DisplayName>
        <AccountId>1133</AccountId>
        <AccountType/>
      </UserInfo>
      <UserInfo>
        <DisplayName>FLUCHTMANN Jonas, ELS/SPD</DisplayName>
        <AccountId>3581</AccountId>
        <AccountType/>
      </UserInfo>
      <UserInfo>
        <DisplayName>ALBERTONE Baptiste, ELS/SPD</DisplayName>
        <AccountId>3584</AccountId>
        <AccountType/>
      </UserInfo>
      <UserInfo>
        <DisplayName>PATRINI Valentina, ELS/SPD</DisplayName>
        <AccountId>4184</AccountId>
        <AccountType/>
      </UserInfo>
      <UserInfo>
        <DisplayName>ALAJÄÄSKÖ Lyydia, ELS/SPD</DisplayName>
        <AccountId>4231</AccountId>
        <AccountType/>
      </UserInfo>
      <UserInfo>
        <DisplayName>MATSUMOTO Natsumi, ELS/SPD</DisplayName>
        <AccountId>4240</AccountId>
        <AccountType/>
      </UserInfo>
      <UserInfo>
        <DisplayName>GUSTAFSSON Maja, ELS/SPD</DisplayName>
        <AccountId>4468</AccountId>
        <AccountType/>
      </UserInfo>
      <UserInfo>
        <DisplayName>VAN VEEN Violetta, ELS/SPD</DisplayName>
        <AccountId>4750</AccountId>
        <AccountType/>
      </UserInfo>
    </OECDProjectMembers>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2.2.3.4 Child well-being, family and gender</TermName>
          <TermId xmlns="http://schemas.microsoft.com/office/infopath/2007/PartnerControls">0c9bc8f4-d930-423b-b317-8f0609f98583</TermId>
        </TermInfo>
      </Term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Gender equality</TermName>
          <TermId xmlns="http://schemas.microsoft.com/office/infopath/2007/PartnerControls">7dd30b32-09fc-4762-ab57-14f72074c2b8</TermId>
        </TermInfo>
      </Terms>
    </eShareTopicTaxHTField0>
    <k87588ac03a94edb9fcc4f2494cfdd51 xmlns="22a5b7d0-1699-458f-b8e2-4d8247229549">
      <Terms xmlns="http://schemas.microsoft.com/office/infopath/2007/PartnerControls"/>
    </k87588ac03a94edb9fcc4f2494cfdd51>
    <OECDProjectLookup xmlns="22a5b7d0-1699-458f-b8e2-4d8247229549">82</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Gender</TermName>
          <TermId xmlns="http://schemas.microsoft.com/office/infopath/2007/PartnerControls">41562291-69fe-444f-b493-56384e0e408c</TermId>
        </TermInfo>
        <TermInfo xmlns="http://schemas.microsoft.com/office/infopath/2007/PartnerControls">
          <TermName xmlns="http://schemas.microsoft.com/office/infopath/2007/PartnerControls">Gender equality and development</TermName>
          <TermId xmlns="http://schemas.microsoft.com/office/infopath/2007/PartnerControls">b0d2661c-2803-4b76-8e69-25e8be2c0540</TermId>
        </TermInfo>
        <TermInfo xmlns="http://schemas.microsoft.com/office/infopath/2007/PartnerControls">
          <TermName xmlns="http://schemas.microsoft.com/office/infopath/2007/PartnerControls">Gender project</TermName>
          <TermId xmlns="http://schemas.microsoft.com/office/infopath/2007/PartnerControls">455e8630-7e16-459c-9cc3-ce0a3115d76e</TermId>
        </TermInfo>
      </Terms>
    </eShareKeywordsTaxHTField0>
    <OECDExpirationDate xmlns="c5805097-db0a-42f9-a837-be9035f1f571" xsi:nil="true"/>
    <TaxCatchAll xmlns="ca82dde9-3436-4d3d-bddd-d31447390034">
      <Value>1019</Value>
      <Value>184</Value>
      <Value>214</Value>
      <Value>22</Value>
      <Value>479</Value>
      <Value>1020</Value>
    </TaxCatchAll>
  </documentManagement>
</p:properties>
</file>

<file path=customXml/itemProps1.xml><?xml version="1.0" encoding="utf-8"?>
<ds:datastoreItem xmlns:ds="http://schemas.openxmlformats.org/officeDocument/2006/customXml" ds:itemID="{A8F386BE-C895-4252-B84A-C496DCD08BE4}">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5ECA9F8D-9D7D-40F2-8ACF-B12622303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8B7097-6EA6-4D61-B272-78A6BB89310B}">
  <ds:schemaRefs>
    <ds:schemaRef ds:uri="http://schemas.microsoft.com/sharepoint/v3/contenttype/forms"/>
  </ds:schemaRefs>
</ds:datastoreItem>
</file>

<file path=customXml/itemProps4.xml><?xml version="1.0" encoding="utf-8"?>
<ds:datastoreItem xmlns:ds="http://schemas.openxmlformats.org/officeDocument/2006/customXml" ds:itemID="{D1DBC97F-DC62-430E-AFFC-8E405196D90D}">
  <ds:schemaRefs>
    <ds:schemaRef ds:uri="Microsoft.SharePoint.Taxonomy.ContentTypeSync"/>
  </ds:schemaRefs>
</ds:datastoreItem>
</file>

<file path=customXml/itemProps5.xml><?xml version="1.0" encoding="utf-8"?>
<ds:datastoreItem xmlns:ds="http://schemas.openxmlformats.org/officeDocument/2006/customXml" ds:itemID="{A7741C0D-5B48-43A2-A781-D9871082C4DF}">
  <ds:schemaRefs>
    <ds:schemaRef ds:uri="http://purl.org/dc/elements/1.1/"/>
    <ds:schemaRef ds:uri="http://schemas.microsoft.com/office/2006/metadata/properties"/>
    <ds:schemaRef ds:uri="http://schemas.microsoft.com/sharepoint/v4"/>
    <ds:schemaRef ds:uri="22a5b7d0-1699-458f-b8e2-4d8247229549"/>
    <ds:schemaRef ds:uri="c9f238dd-bb73-4aef-a7a5-d644ad823e52"/>
    <ds:schemaRef ds:uri="http://purl.org/dc/terms/"/>
    <ds:schemaRef ds:uri="http://schemas.microsoft.com/office/infopath/2007/PartnerControls"/>
    <ds:schemaRef ds:uri="ca82dde9-3436-4d3d-bddd-d31447390034"/>
    <ds:schemaRef ds:uri="http://schemas.microsoft.com/office/2006/documentManagement/types"/>
    <ds:schemaRef ds:uri="54c4cd27-f286-408f-9ce0-33c1e0f3ab39"/>
    <ds:schemaRef ds:uri="http://schemas.openxmlformats.org/package/2006/metadata/core-properties"/>
    <ds:schemaRef ds:uri="c5805097-db0a-42f9-a837-be9035f1f57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0. Read me</vt:lpstr>
      <vt:lpstr>1. OECD PISA mathematics</vt:lpstr>
      <vt:lpstr>2. Tertiary STEM graduates</vt:lpstr>
      <vt:lpstr>3a. Labour force participation</vt:lpstr>
      <vt:lpstr>3b. Part-time work</vt:lpstr>
      <vt:lpstr>4. Gender wage gap</vt:lpstr>
      <vt:lpstr>5. Unpaid work</vt:lpstr>
      <vt:lpstr>6. Gender pension gap</vt:lpstr>
      <vt:lpstr>7. Self-employed</vt:lpstr>
      <vt:lpstr>8. Board seats</vt:lpstr>
      <vt:lpstr>9. Parliament</vt:lpstr>
      <vt:lpstr>10. Intimate partner violence</vt:lpstr>
      <vt:lpstr>11. Maternal mortality</vt:lpstr>
      <vt:lpstr>12. Gender aid activities</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FLUCHTMANN Jonas</dc:creator>
  <cp:lastModifiedBy>els.contact@oecd.org</cp:lastModifiedBy>
  <cp:lastPrinted>2022-06-22T15:03:59Z</cp:lastPrinted>
  <dcterms:created xsi:type="dcterms:W3CDTF">2022-05-12T09:42:54Z</dcterms:created>
  <dcterms:modified xsi:type="dcterms:W3CDTF">2022-06-22T15:05:45Z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184;#Gender equality|7dd30b32-09fc-4762-ab57-14f72074c2b8</vt:lpwstr>
  </property>
  <property fmtid="{D5CDD505-2E9C-101B-9397-08002B2CF9AE}" pid="5" name="OECDCommittee">
    <vt:lpwstr>22;#Employment, Labour and Social Affairs Committee|042c2d58-0ad6-4bf4-853d-cad057c581bf</vt:lpwstr>
  </property>
  <property fmtid="{D5CDD505-2E9C-101B-9397-08002B2CF9AE}" pid="6" name="OECDPWB">
    <vt:lpwstr>1020;#2.2.3.4 Child well-being, family and gender|0c9bc8f4-d930-423b-b317-8f0609f98583</vt:lpwstr>
  </property>
  <property fmtid="{D5CDD505-2E9C-101B-9397-08002B2CF9AE}" pid="7" name="OECDKeywords">
    <vt:lpwstr>214;#Gender|41562291-69fe-444f-b493-56384e0e408c;#479;#Gender equality and development|b0d2661c-2803-4b76-8e69-25e8be2c0540;#1019;#Gender project|455e8630-7e16-459c-9cc3-ce0a3115d76e</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